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<sst xmlns="http://schemas.openxmlformats.org/spreadsheetml/2006/main" count="292" uniqueCount="171">
  <si>
    <t xml:space="preserve">Автомобільна Федерація України </t>
  </si>
  <si>
    <t xml:space="preserve">ФОП Мартиненков Андрій Олександрович </t>
  </si>
  <si>
    <t xml:space="preserve">05-06 жовтня 2013 року </t>
  </si>
  <si>
    <t>Клубне змагання "Володарское трофи в осеннем лесу"</t>
  </si>
  <si>
    <t>№ п/п</t>
  </si>
  <si>
    <t>Ст. №</t>
  </si>
  <si>
    <t>Залік. група</t>
  </si>
  <si>
    <t>Прізвище, ім'я першого водія</t>
  </si>
  <si>
    <t>Місто першого водія</t>
  </si>
  <si>
    <t>Прізвище, ім'я другого водія</t>
  </si>
  <si>
    <t>Місто другого водія</t>
  </si>
  <si>
    <t>Час старту 1 етапу</t>
  </si>
  <si>
    <t>Час фінішу 1 етапу</t>
  </si>
  <si>
    <t>Пеналі-зація  в часі 1 етап</t>
  </si>
  <si>
    <t>Загальний час 1 етапу</t>
  </si>
  <si>
    <t>Взяті КП 1 етапу</t>
  </si>
  <si>
    <t>СД</t>
  </si>
  <si>
    <t>Пеналі-зація в часі 1 етап</t>
  </si>
  <si>
    <t>Загальна кількість балів 1 етапу</t>
  </si>
  <si>
    <t>Час старту 2 етапу</t>
  </si>
  <si>
    <t>Час фінішу 2 етапу</t>
  </si>
  <si>
    <t>Пеналі-зація в часі 2 етап</t>
  </si>
  <si>
    <t>Загальний час 2 етапу</t>
  </si>
  <si>
    <t>Взяті КП  2 етапу</t>
  </si>
  <si>
    <t>Пеналі-зація в КП 2 етап</t>
  </si>
  <si>
    <t>Загальна кількість КП 2 етапу</t>
  </si>
  <si>
    <t>Загальний час</t>
  </si>
  <si>
    <t xml:space="preserve">Всього КП </t>
  </si>
  <si>
    <t>Місце</t>
  </si>
  <si>
    <t>ТР1</t>
  </si>
  <si>
    <t>Осипенко Олександр</t>
  </si>
  <si>
    <t>Донецьк</t>
  </si>
  <si>
    <t>Фролов Антон</t>
  </si>
  <si>
    <t>Твердохлеб Сергей</t>
  </si>
  <si>
    <t>Маріуполь</t>
  </si>
  <si>
    <t>Твердохлеб Любовь</t>
  </si>
  <si>
    <t>Іванкін Андрій</t>
  </si>
  <si>
    <t>Іванкіна Ганна</t>
  </si>
  <si>
    <t>Фролов Олександр</t>
  </si>
  <si>
    <t>Боровик Маским</t>
  </si>
  <si>
    <t>Осінній Євен</t>
  </si>
  <si>
    <t>Херсон</t>
  </si>
  <si>
    <t>Саяпін Андрій</t>
  </si>
  <si>
    <t>ТР2</t>
  </si>
  <si>
    <t>Потапенко Григорій</t>
  </si>
  <si>
    <t>Потапенко Владислав</t>
  </si>
  <si>
    <t>Скобликов Максим</t>
  </si>
  <si>
    <t>Зуєв Андрій</t>
  </si>
  <si>
    <t>Федоров Євген</t>
  </si>
  <si>
    <t>Зорін Ігор</t>
  </si>
  <si>
    <t>Малумян Рубен</t>
  </si>
  <si>
    <t>Запоріжжя</t>
  </si>
  <si>
    <t>Овсиенко Юлий</t>
  </si>
  <si>
    <t>Шопин Елизар</t>
  </si>
  <si>
    <t>Доценко Олег</t>
  </si>
  <si>
    <t>ATV</t>
  </si>
  <si>
    <t>Будяковський Олексій</t>
  </si>
  <si>
    <t>Шахтарськ</t>
  </si>
  <si>
    <t>Корябін Юрій</t>
  </si>
  <si>
    <t>Сніжне</t>
  </si>
  <si>
    <t>Елізаров Олександр</t>
  </si>
  <si>
    <t>Білоцерковський Денис</t>
  </si>
  <si>
    <t>Бельдюгин Денис</t>
  </si>
  <si>
    <t>Макіївка</t>
  </si>
  <si>
    <t>Егурнов Дмитрий</t>
  </si>
  <si>
    <t>Туризм</t>
  </si>
  <si>
    <t>Казаж`янц Олексій</t>
  </si>
  <si>
    <t>Харків</t>
  </si>
  <si>
    <t>Антосік Владислав</t>
  </si>
  <si>
    <t>Тищенко Сергій</t>
  </si>
  <si>
    <t>Раковіч Сергій</t>
  </si>
  <si>
    <t>Філіппов Ігор</t>
  </si>
  <si>
    <t>Філіппов Максим</t>
  </si>
  <si>
    <t xml:space="preserve">Гончаров Олексій </t>
  </si>
  <si>
    <t>Новомиколаївка</t>
  </si>
  <si>
    <t>Петренко Михайло</t>
  </si>
  <si>
    <t>Завізіон Володимир</t>
  </si>
  <si>
    <t>Дніпродзерджинськ</t>
  </si>
  <si>
    <t>Давітадзе Дато</t>
  </si>
  <si>
    <t>Люботін</t>
  </si>
  <si>
    <t>Бутенко Олександр</t>
  </si>
  <si>
    <t>Федотов Євген</t>
  </si>
  <si>
    <t>Пирожок Микола</t>
  </si>
  <si>
    <t>Бездітько Євген</t>
  </si>
  <si>
    <t>Здорік Євген</t>
  </si>
  <si>
    <t>Токарєв Андрій</t>
  </si>
  <si>
    <t>Біккінеев  Микола</t>
  </si>
  <si>
    <t>Ніжнік Сергій</t>
  </si>
  <si>
    <t>Селідово</t>
  </si>
  <si>
    <t>Фисина Руслан</t>
  </si>
  <si>
    <t>Новогродовка</t>
  </si>
  <si>
    <t>Романов Вячеслав</t>
  </si>
  <si>
    <t>Шаптола Сергій</t>
  </si>
  <si>
    <t>Нагорний Віталій</t>
  </si>
  <si>
    <t>Красноармійськ</t>
  </si>
  <si>
    <t>Іванов Сергій</t>
  </si>
  <si>
    <t>Лісовка</t>
  </si>
  <si>
    <t>Гадюченко Сергій</t>
  </si>
  <si>
    <t>Новоолексіївка</t>
  </si>
  <si>
    <t>Сатановський Андрій</t>
  </si>
  <si>
    <t>Котов Євген</t>
  </si>
  <si>
    <t>Лісневский Сергій</t>
  </si>
  <si>
    <t>Підлужевич Олександр</t>
  </si>
  <si>
    <t>Вугледар</t>
  </si>
  <si>
    <t>Смоляр Володимир</t>
  </si>
  <si>
    <t>Соколянський Юрій</t>
  </si>
  <si>
    <t>Денисенко Андрій</t>
  </si>
  <si>
    <t>Посвін Олексій</t>
  </si>
  <si>
    <t>Безручко Володимир</t>
  </si>
  <si>
    <t>Мінкін Денис</t>
  </si>
  <si>
    <t>Мінкіна Наталя</t>
  </si>
  <si>
    <t>Мінкін Алескандр</t>
  </si>
  <si>
    <t>Ковальчук Микола</t>
  </si>
  <si>
    <t>Красний Лиман</t>
  </si>
  <si>
    <t xml:space="preserve">Кравченко Борис </t>
  </si>
  <si>
    <t xml:space="preserve">Сухарлев Артем </t>
  </si>
  <si>
    <t xml:space="preserve">Служенко Константин </t>
  </si>
  <si>
    <t>Казаков Андрій</t>
  </si>
  <si>
    <t>Дніпропетровськ</t>
  </si>
  <si>
    <t>Репешко Олександр</t>
  </si>
  <si>
    <t>Койдан Микола</t>
  </si>
  <si>
    <t>Першотравенськ</t>
  </si>
  <si>
    <t>Чайков Андрій</t>
  </si>
  <si>
    <t>Павлюченко Ярослав</t>
  </si>
  <si>
    <t>Щукін Денис</t>
  </si>
  <si>
    <t>Слав'янськ</t>
  </si>
  <si>
    <t>Малиновський Фелікс</t>
  </si>
  <si>
    <t>Величко Андрій</t>
  </si>
  <si>
    <t>Герасимов Олексій</t>
  </si>
  <si>
    <t>Волноваха</t>
  </si>
  <si>
    <t>Беруашвілі Олексій</t>
  </si>
  <si>
    <t>Чадюк Вадим</t>
  </si>
  <si>
    <t>Бритвенко Станіслав</t>
  </si>
  <si>
    <t>Мась Дмитро</t>
  </si>
  <si>
    <t>Бурлачко Микола</t>
  </si>
  <si>
    <t>с. Редкодуб</t>
  </si>
  <si>
    <t>Матвієнко Сергій</t>
  </si>
  <si>
    <t>пгт. Кіровськ</t>
  </si>
  <si>
    <t>Мормило Андрій</t>
  </si>
  <si>
    <t>Ясинувата</t>
  </si>
  <si>
    <t>Плітков Олег</t>
  </si>
  <si>
    <t>Мішук Ярослав</t>
  </si>
  <si>
    <t>Воловік Андрій</t>
  </si>
  <si>
    <t>Констянтинівка</t>
  </si>
  <si>
    <t>Дурнев Дмитро</t>
  </si>
  <si>
    <t>Артемівськ</t>
  </si>
  <si>
    <t>Безногова Олена</t>
  </si>
  <si>
    <t>Волощенко Дмитро</t>
  </si>
  <si>
    <t>Антоненко Вадим</t>
  </si>
  <si>
    <t>Парфьонов Сергій</t>
  </si>
  <si>
    <t>Луганськ</t>
  </si>
  <si>
    <t>Індюков Сергій</t>
  </si>
  <si>
    <t>Зачіпіло Едуард</t>
  </si>
  <si>
    <t>Павліков Роман</t>
  </si>
  <si>
    <t>Прокоф`єв Андрій</t>
  </si>
  <si>
    <t>Прокоф`єва Тетяна</t>
  </si>
  <si>
    <t>Авраменко Андрій</t>
  </si>
  <si>
    <t>Брітіков Дмитро</t>
  </si>
  <si>
    <t>Дрянін Руслан</t>
  </si>
  <si>
    <t>Старі Хайдаки</t>
  </si>
  <si>
    <t>Шепелєв Дмитро</t>
  </si>
  <si>
    <t>Ткач Михайло</t>
  </si>
  <si>
    <t>Солодовников Денис</t>
  </si>
  <si>
    <t>Савченко Дмитро</t>
  </si>
  <si>
    <t>Сидоренко Максим</t>
  </si>
  <si>
    <t>сход</t>
  </si>
  <si>
    <t xml:space="preserve">Директор змагання ___________Сатановський В'ячеслав (ліц.№ 03.05.0117.13)                            </t>
  </si>
  <si>
    <t>не стартував</t>
  </si>
  <si>
    <t>Головний секретар змагання _________________ Клименко Тетяна (ліц. № ОА.05.0112.13)</t>
  </si>
  <si>
    <t>Офіційна остаточна класифікація змагання. Індивідуальний залік.</t>
  </si>
  <si>
    <t>06 жовтня 2013 року 18.00 годин,  пгт. Щурове, Донецької області. БВ "Солнечный"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</si>
</sst>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#,##0_ ;\-#,##0\ 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164" fontId="0" fillId="0" borderId="4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381000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304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23</xdr:col>
      <xdr:colOff>28575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" y="0"/>
          <a:ext cx="1733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5" zoomScaleNormal="55" workbookViewId="0" topLeftCell="A1">
      <selection activeCell="D4" sqref="D4:T4"/>
    </sheetView>
  </sheetViews>
  <sheetFormatPr defaultColWidth="9.00390625" defaultRowHeight="12.75"/>
  <cols>
    <col min="1" max="1" width="4.625" style="0" customWidth="1"/>
    <col min="2" max="2" width="5.00390625" style="0" customWidth="1"/>
    <col min="3" max="3" width="7.125" style="0" customWidth="1"/>
    <col min="4" max="4" width="21.75390625" style="0" customWidth="1"/>
    <col min="5" max="5" width="19.25390625" style="0" customWidth="1"/>
    <col min="6" max="6" width="22.00390625" style="0" customWidth="1"/>
    <col min="7" max="7" width="16.875" style="0" customWidth="1"/>
    <col min="9" max="10" width="9.875" style="0" customWidth="1"/>
    <col min="11" max="11" width="9.75390625" style="0" customWidth="1"/>
    <col min="12" max="12" width="7.875" style="0" customWidth="1"/>
    <col min="13" max="13" width="4.00390625" style="0" bestFit="1" customWidth="1"/>
    <col min="14" max="14" width="10.125" style="0" customWidth="1"/>
    <col min="16" max="16" width="9.875" style="0" customWidth="1"/>
    <col min="17" max="17" width="10.125" style="0" customWidth="1"/>
    <col min="18" max="18" width="8.25390625" style="0" customWidth="1"/>
    <col min="19" max="19" width="11.625" style="0" bestFit="1" customWidth="1"/>
    <col min="20" max="20" width="11.375" style="0" bestFit="1" customWidth="1"/>
    <col min="21" max="21" width="8.75390625" style="0" customWidth="1"/>
    <col min="22" max="22" width="11.00390625" style="0" bestFit="1" customWidth="1"/>
    <col min="23" max="23" width="11.375" style="0" bestFit="1" customWidth="1"/>
    <col min="24" max="24" width="8.25390625" style="0" bestFit="1" customWidth="1"/>
    <col min="25" max="25" width="6.75390625" style="0" bestFit="1" customWidth="1"/>
  </cols>
  <sheetData>
    <row r="1" spans="4:20" ht="15.75">
      <c r="D1" s="14" t="s">
        <v>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4:20" ht="15.75"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4:20" ht="15.75"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4:20" ht="15.75">
      <c r="D4" s="14" t="s">
        <v>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4:20" ht="15.75">
      <c r="D5" s="14" t="s">
        <v>169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8" ht="12.75">
      <c r="D8" t="s">
        <v>170</v>
      </c>
    </row>
    <row r="9" spans="1:25" ht="63.7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  <c r="Q9" s="2" t="s">
        <v>20</v>
      </c>
      <c r="R9" s="2" t="s">
        <v>21</v>
      </c>
      <c r="S9" s="2" t="s">
        <v>22</v>
      </c>
      <c r="T9" s="2" t="s">
        <v>23</v>
      </c>
      <c r="U9" s="2" t="s">
        <v>24</v>
      </c>
      <c r="V9" s="2" t="s">
        <v>25</v>
      </c>
      <c r="W9" s="2" t="s">
        <v>26</v>
      </c>
      <c r="X9" s="2" t="s">
        <v>27</v>
      </c>
      <c r="Y9" s="2" t="s">
        <v>28</v>
      </c>
    </row>
    <row r="10" spans="1:25" ht="12.75">
      <c r="A10" s="15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1:25" ht="12.75">
      <c r="A11" s="6">
        <v>1</v>
      </c>
      <c r="B11" s="6">
        <v>105</v>
      </c>
      <c r="C11" s="6" t="s">
        <v>29</v>
      </c>
      <c r="D11" s="3" t="s">
        <v>36</v>
      </c>
      <c r="E11" s="3" t="s">
        <v>31</v>
      </c>
      <c r="F11" s="3" t="s">
        <v>37</v>
      </c>
      <c r="G11" s="3" t="s">
        <v>31</v>
      </c>
      <c r="H11" s="4">
        <v>0.375</v>
      </c>
      <c r="I11" s="4">
        <v>0.8604166666666666</v>
      </c>
      <c r="J11" s="4"/>
      <c r="K11" s="4">
        <f>I11-H11+J11</f>
        <v>0.4854166666666666</v>
      </c>
      <c r="L11" s="5">
        <v>13</v>
      </c>
      <c r="M11" s="5">
        <v>15</v>
      </c>
      <c r="N11" s="5"/>
      <c r="O11" s="5">
        <f>L11+M11-N11</f>
        <v>28</v>
      </c>
      <c r="P11" s="4">
        <v>0.3333333333333333</v>
      </c>
      <c r="Q11" s="4">
        <v>0.55625</v>
      </c>
      <c r="R11" s="4"/>
      <c r="S11" s="4">
        <f>Q11-P11+R11</f>
        <v>0.2229166666666667</v>
      </c>
      <c r="T11" s="5">
        <v>11</v>
      </c>
      <c r="U11" s="5"/>
      <c r="V11" s="5">
        <f>T11-U11</f>
        <v>11</v>
      </c>
      <c r="W11" s="4">
        <f>K11+S11</f>
        <v>0.7083333333333333</v>
      </c>
      <c r="X11" s="5">
        <f>O11+V11</f>
        <v>39</v>
      </c>
      <c r="Y11" s="6">
        <v>1</v>
      </c>
    </row>
    <row r="12" spans="1:25" ht="12.75">
      <c r="A12" s="6">
        <v>2</v>
      </c>
      <c r="B12" s="6">
        <v>109</v>
      </c>
      <c r="C12" s="6" t="s">
        <v>29</v>
      </c>
      <c r="D12" s="3" t="s">
        <v>40</v>
      </c>
      <c r="E12" s="3" t="s">
        <v>41</v>
      </c>
      <c r="F12" s="3" t="s">
        <v>42</v>
      </c>
      <c r="G12" s="3" t="s">
        <v>41</v>
      </c>
      <c r="H12" s="4">
        <v>0.375</v>
      </c>
      <c r="I12" s="4">
        <v>0.83125</v>
      </c>
      <c r="J12" s="4"/>
      <c r="K12" s="4">
        <f>I12-H12+J12</f>
        <v>0.45625000000000004</v>
      </c>
      <c r="L12" s="5">
        <v>6</v>
      </c>
      <c r="M12" s="5">
        <v>15</v>
      </c>
      <c r="N12" s="5"/>
      <c r="O12" s="5">
        <f>L12+M12-N12</f>
        <v>21</v>
      </c>
      <c r="P12" s="4">
        <v>0.3333333333333333</v>
      </c>
      <c r="Q12" s="4">
        <v>0.5694444444444444</v>
      </c>
      <c r="R12" s="4"/>
      <c r="S12" s="4">
        <f>Q12-P12+R12</f>
        <v>0.2361111111111111</v>
      </c>
      <c r="T12" s="5">
        <v>8</v>
      </c>
      <c r="U12" s="5"/>
      <c r="V12" s="5">
        <f>T12-U12</f>
        <v>8</v>
      </c>
      <c r="W12" s="4">
        <f>K12+S12</f>
        <v>0.6923611111111112</v>
      </c>
      <c r="X12" s="5">
        <f>O12+V12</f>
        <v>29</v>
      </c>
      <c r="Y12" s="6">
        <v>2</v>
      </c>
    </row>
    <row r="13" spans="1:25" ht="12.75">
      <c r="A13" s="6">
        <v>3</v>
      </c>
      <c r="B13" s="6">
        <v>103</v>
      </c>
      <c r="C13" s="6" t="s">
        <v>29</v>
      </c>
      <c r="D13" s="3" t="s">
        <v>33</v>
      </c>
      <c r="E13" s="3" t="s">
        <v>34</v>
      </c>
      <c r="F13" s="3" t="s">
        <v>35</v>
      </c>
      <c r="G13" s="3" t="s">
        <v>34</v>
      </c>
      <c r="H13" s="4">
        <v>0.375</v>
      </c>
      <c r="I13" s="4">
        <v>0.7430555555555555</v>
      </c>
      <c r="J13" s="4"/>
      <c r="K13" s="4">
        <f>I13-H13+J13</f>
        <v>0.36805555555555547</v>
      </c>
      <c r="L13" s="5">
        <v>5</v>
      </c>
      <c r="M13" s="5">
        <v>15</v>
      </c>
      <c r="N13" s="5"/>
      <c r="O13" s="5">
        <f>L13+M13-N13</f>
        <v>20</v>
      </c>
      <c r="P13" s="4">
        <v>0.3333333333333333</v>
      </c>
      <c r="Q13" s="4">
        <v>0.5361111111111111</v>
      </c>
      <c r="R13" s="4"/>
      <c r="S13" s="4">
        <f>Q13-P13+R13</f>
        <v>0.20277777777777778</v>
      </c>
      <c r="T13" s="5">
        <v>4</v>
      </c>
      <c r="U13" s="5"/>
      <c r="V13" s="5">
        <f>T13-U13</f>
        <v>4</v>
      </c>
      <c r="W13" s="4">
        <f>K13+S13</f>
        <v>0.5708333333333333</v>
      </c>
      <c r="X13" s="5">
        <f>O13+V13</f>
        <v>24</v>
      </c>
      <c r="Y13" s="6">
        <v>3</v>
      </c>
    </row>
    <row r="14" spans="1:25" ht="12.75">
      <c r="A14" s="6">
        <v>4</v>
      </c>
      <c r="B14" s="6">
        <v>101</v>
      </c>
      <c r="C14" s="6" t="s">
        <v>29</v>
      </c>
      <c r="D14" s="3" t="s">
        <v>30</v>
      </c>
      <c r="E14" s="3" t="s">
        <v>31</v>
      </c>
      <c r="F14" s="3" t="s">
        <v>32</v>
      </c>
      <c r="G14" s="3" t="s">
        <v>31</v>
      </c>
      <c r="H14" s="4">
        <v>0.375</v>
      </c>
      <c r="I14" s="4">
        <v>0.8729166666666667</v>
      </c>
      <c r="J14" s="4"/>
      <c r="K14" s="4">
        <f>I14-H14+J14</f>
        <v>0.4979166666666667</v>
      </c>
      <c r="L14" s="5">
        <v>9</v>
      </c>
      <c r="M14" s="5">
        <v>15</v>
      </c>
      <c r="N14" s="5"/>
      <c r="O14" s="5">
        <f>L14+M14-N14</f>
        <v>24</v>
      </c>
      <c r="P14" s="4">
        <v>0.3333333333333333</v>
      </c>
      <c r="Q14" s="4">
        <v>0.5868055555555556</v>
      </c>
      <c r="R14" s="4"/>
      <c r="S14" s="4">
        <f>Q14-P14+R14</f>
        <v>0.25347222222222227</v>
      </c>
      <c r="T14" s="5">
        <v>0</v>
      </c>
      <c r="U14" s="5"/>
      <c r="V14" s="5">
        <f>T14-U14</f>
        <v>0</v>
      </c>
      <c r="W14" s="4">
        <f>K14+S14</f>
        <v>0.7513888888888889</v>
      </c>
      <c r="X14" s="5">
        <f>O14+V14</f>
        <v>24</v>
      </c>
      <c r="Y14" s="6">
        <v>4</v>
      </c>
    </row>
    <row r="15" spans="1:25" ht="12.75">
      <c r="A15" s="6">
        <v>5</v>
      </c>
      <c r="B15" s="6">
        <v>108</v>
      </c>
      <c r="C15" s="6" t="s">
        <v>29</v>
      </c>
      <c r="D15" s="3" t="s">
        <v>38</v>
      </c>
      <c r="E15" s="3" t="s">
        <v>31</v>
      </c>
      <c r="F15" s="3" t="s">
        <v>39</v>
      </c>
      <c r="G15" s="3" t="s">
        <v>31</v>
      </c>
      <c r="H15" s="4">
        <v>0.375</v>
      </c>
      <c r="I15" s="4">
        <v>0.8729166666666667</v>
      </c>
      <c r="J15" s="4"/>
      <c r="K15" s="4">
        <f>I15-H15+J15</f>
        <v>0.4979166666666667</v>
      </c>
      <c r="L15" s="5">
        <v>4</v>
      </c>
      <c r="M15" s="5">
        <v>15</v>
      </c>
      <c r="N15" s="5"/>
      <c r="O15" s="5">
        <f>L15+M15-N15</f>
        <v>19</v>
      </c>
      <c r="P15" s="4">
        <v>0.3333333333333333</v>
      </c>
      <c r="Q15" s="27" t="s">
        <v>165</v>
      </c>
      <c r="R15" s="28"/>
      <c r="S15" s="28"/>
      <c r="T15" s="28"/>
      <c r="U15" s="28"/>
      <c r="V15" s="28"/>
      <c r="W15" s="28"/>
      <c r="X15" s="29"/>
      <c r="Y15" s="6">
        <v>0</v>
      </c>
    </row>
    <row r="16" spans="1:25" ht="12.75">
      <c r="A16" s="15" t="s">
        <v>43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/>
    </row>
    <row r="17" spans="1:25" ht="12.75">
      <c r="A17" s="6">
        <v>1</v>
      </c>
      <c r="B17" s="6">
        <v>204</v>
      </c>
      <c r="C17" s="6" t="s">
        <v>43</v>
      </c>
      <c r="D17" s="3" t="s">
        <v>46</v>
      </c>
      <c r="E17" s="3" t="s">
        <v>31</v>
      </c>
      <c r="F17" s="3" t="s">
        <v>47</v>
      </c>
      <c r="G17" s="3" t="s">
        <v>31</v>
      </c>
      <c r="H17" s="4">
        <v>0.375</v>
      </c>
      <c r="I17" s="4">
        <v>0.8597222222222222</v>
      </c>
      <c r="J17" s="4"/>
      <c r="K17" s="4">
        <f>I17-H17+J17</f>
        <v>0.48472222222222217</v>
      </c>
      <c r="L17" s="5">
        <v>16</v>
      </c>
      <c r="M17" s="5">
        <v>15</v>
      </c>
      <c r="N17" s="5"/>
      <c r="O17" s="5">
        <f>L17+M17-N17</f>
        <v>31</v>
      </c>
      <c r="P17" s="4">
        <v>0.3333333333333333</v>
      </c>
      <c r="Q17" s="4">
        <v>0.5534722222222223</v>
      </c>
      <c r="R17" s="4"/>
      <c r="S17" s="4">
        <f>Q17-P17+R17</f>
        <v>0.22013888888888894</v>
      </c>
      <c r="T17" s="5">
        <v>3</v>
      </c>
      <c r="U17" s="5"/>
      <c r="V17" s="5">
        <f>T17-U17</f>
        <v>3</v>
      </c>
      <c r="W17" s="4">
        <f>K17+S17</f>
        <v>0.7048611111111112</v>
      </c>
      <c r="X17" s="5">
        <f>O17+V17</f>
        <v>34</v>
      </c>
      <c r="Y17" s="6">
        <v>1</v>
      </c>
    </row>
    <row r="18" spans="1:25" ht="12.75">
      <c r="A18" s="6">
        <v>2</v>
      </c>
      <c r="B18" s="6">
        <v>601</v>
      </c>
      <c r="C18" s="6" t="s">
        <v>43</v>
      </c>
      <c r="D18" s="3" t="s">
        <v>50</v>
      </c>
      <c r="E18" s="3" t="s">
        <v>51</v>
      </c>
      <c r="F18" s="3" t="s">
        <v>52</v>
      </c>
      <c r="G18" s="3" t="s">
        <v>51</v>
      </c>
      <c r="H18" s="4">
        <v>0.375</v>
      </c>
      <c r="I18" s="4">
        <v>0.8430555555555556</v>
      </c>
      <c r="J18" s="4"/>
      <c r="K18" s="4">
        <f>I18-H18+J18</f>
        <v>0.46805555555555556</v>
      </c>
      <c r="L18" s="5">
        <v>8</v>
      </c>
      <c r="M18" s="5">
        <v>15</v>
      </c>
      <c r="N18" s="5"/>
      <c r="O18" s="5">
        <f>L18+M18-N18</f>
        <v>23</v>
      </c>
      <c r="P18" s="4">
        <v>0.3333333333333333</v>
      </c>
      <c r="Q18" s="4">
        <v>0.5819444444444445</v>
      </c>
      <c r="R18" s="4"/>
      <c r="S18" s="4">
        <f>Q18-P18+R18</f>
        <v>0.24861111111111117</v>
      </c>
      <c r="T18" s="5">
        <v>7</v>
      </c>
      <c r="U18" s="5"/>
      <c r="V18" s="5">
        <f>T18-U18</f>
        <v>7</v>
      </c>
      <c r="W18" s="4">
        <f>K18+S18</f>
        <v>0.7166666666666668</v>
      </c>
      <c r="X18" s="5">
        <f>O18+V18</f>
        <v>30</v>
      </c>
      <c r="Y18" s="6">
        <v>2</v>
      </c>
    </row>
    <row r="19" spans="1:25" ht="12.75">
      <c r="A19" s="6">
        <v>3</v>
      </c>
      <c r="B19" s="6">
        <v>207</v>
      </c>
      <c r="C19" s="6" t="s">
        <v>43</v>
      </c>
      <c r="D19" s="3" t="s">
        <v>48</v>
      </c>
      <c r="E19" s="3" t="s">
        <v>34</v>
      </c>
      <c r="F19" s="3" t="s">
        <v>49</v>
      </c>
      <c r="G19" s="3" t="s">
        <v>34</v>
      </c>
      <c r="H19" s="4">
        <v>0.375</v>
      </c>
      <c r="I19" s="4">
        <v>0.7638888888888888</v>
      </c>
      <c r="J19" s="4"/>
      <c r="K19" s="4">
        <f>I19-H19+J19</f>
        <v>0.38888888888888884</v>
      </c>
      <c r="L19" s="5">
        <v>5</v>
      </c>
      <c r="M19" s="5">
        <v>15</v>
      </c>
      <c r="N19" s="5"/>
      <c r="O19" s="5">
        <f>L19+M19-N19</f>
        <v>20</v>
      </c>
      <c r="P19" s="4">
        <v>0.3333333333333333</v>
      </c>
      <c r="Q19" s="4">
        <v>0.5583333333333333</v>
      </c>
      <c r="R19" s="4"/>
      <c r="S19" s="4">
        <f>Q19-P19+R19</f>
        <v>0.22500000000000003</v>
      </c>
      <c r="T19" s="5">
        <v>6</v>
      </c>
      <c r="U19" s="5"/>
      <c r="V19" s="5">
        <f>T19-U19</f>
        <v>6</v>
      </c>
      <c r="W19" s="4">
        <f>K19+S19</f>
        <v>0.6138888888888889</v>
      </c>
      <c r="X19" s="5">
        <f>O19+V19</f>
        <v>26</v>
      </c>
      <c r="Y19" s="6">
        <v>3</v>
      </c>
    </row>
    <row r="20" spans="1:25" ht="12.75">
      <c r="A20" s="6">
        <v>4</v>
      </c>
      <c r="B20" s="6">
        <v>602</v>
      </c>
      <c r="C20" s="6" t="s">
        <v>43</v>
      </c>
      <c r="D20" s="3" t="s">
        <v>53</v>
      </c>
      <c r="E20" s="3" t="s">
        <v>31</v>
      </c>
      <c r="F20" s="3" t="s">
        <v>54</v>
      </c>
      <c r="G20" s="3" t="s">
        <v>31</v>
      </c>
      <c r="H20" s="4">
        <v>0.375</v>
      </c>
      <c r="I20" s="4">
        <v>0.8027777777777777</v>
      </c>
      <c r="J20" s="4"/>
      <c r="K20" s="4">
        <f>I20-H20+J20</f>
        <v>0.4277777777777777</v>
      </c>
      <c r="L20" s="5">
        <v>6</v>
      </c>
      <c r="M20" s="5">
        <v>15</v>
      </c>
      <c r="N20" s="5"/>
      <c r="O20" s="5">
        <f>L20+M20-N20</f>
        <v>21</v>
      </c>
      <c r="P20" s="4">
        <v>0.3333333333333333</v>
      </c>
      <c r="Q20" s="4">
        <v>0.5458333333333333</v>
      </c>
      <c r="R20" s="4"/>
      <c r="S20" s="4">
        <f>Q20-P20+R20</f>
        <v>0.21249999999999997</v>
      </c>
      <c r="T20" s="5">
        <v>3</v>
      </c>
      <c r="U20" s="5"/>
      <c r="V20" s="5">
        <f>T20-U20</f>
        <v>3</v>
      </c>
      <c r="W20" s="4">
        <f>K20+S20</f>
        <v>0.6402777777777777</v>
      </c>
      <c r="X20" s="5">
        <f>O20+V20</f>
        <v>24</v>
      </c>
      <c r="Y20" s="6">
        <v>4</v>
      </c>
    </row>
    <row r="21" spans="1:25" ht="12.75">
      <c r="A21" s="6">
        <v>5</v>
      </c>
      <c r="B21" s="6">
        <v>202</v>
      </c>
      <c r="C21" s="6" t="s">
        <v>43</v>
      </c>
      <c r="D21" s="3" t="s">
        <v>44</v>
      </c>
      <c r="E21" s="3" t="s">
        <v>31</v>
      </c>
      <c r="F21" s="3" t="s">
        <v>45</v>
      </c>
      <c r="G21" s="3" t="s">
        <v>31</v>
      </c>
      <c r="H21" s="4">
        <v>0.375</v>
      </c>
      <c r="I21" s="4">
        <v>0.8604166666666666</v>
      </c>
      <c r="J21" s="4"/>
      <c r="K21" s="4">
        <f>I21-H21+J21</f>
        <v>0.4854166666666666</v>
      </c>
      <c r="L21" s="5">
        <v>7</v>
      </c>
      <c r="M21" s="5">
        <v>15</v>
      </c>
      <c r="N21" s="5"/>
      <c r="O21" s="5">
        <f>L21+M21-N21</f>
        <v>22</v>
      </c>
      <c r="P21" s="4">
        <v>0.3333333333333333</v>
      </c>
      <c r="Q21" s="27" t="s">
        <v>165</v>
      </c>
      <c r="R21" s="28"/>
      <c r="S21" s="28"/>
      <c r="T21" s="28"/>
      <c r="U21" s="28"/>
      <c r="V21" s="28"/>
      <c r="W21" s="28"/>
      <c r="X21" s="29"/>
      <c r="Y21" s="6">
        <v>0</v>
      </c>
    </row>
    <row r="22" spans="1:25" ht="12.75">
      <c r="A22" s="15" t="s">
        <v>55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</row>
    <row r="23" spans="1:25" ht="12.75">
      <c r="A23" s="6">
        <v>1</v>
      </c>
      <c r="B23" s="6">
        <v>3</v>
      </c>
      <c r="C23" s="6" t="s">
        <v>55</v>
      </c>
      <c r="D23" s="3" t="s">
        <v>60</v>
      </c>
      <c r="E23" s="3" t="s">
        <v>57</v>
      </c>
      <c r="F23" s="3" t="s">
        <v>61</v>
      </c>
      <c r="G23" s="3" t="s">
        <v>31</v>
      </c>
      <c r="H23" s="4">
        <v>0.375</v>
      </c>
      <c r="I23" s="4">
        <v>0.8104166666666667</v>
      </c>
      <c r="J23" s="4"/>
      <c r="K23" s="4">
        <f>I23-H23+J23</f>
        <v>0.4354166666666667</v>
      </c>
      <c r="L23" s="5">
        <v>10</v>
      </c>
      <c r="M23" s="5">
        <v>15</v>
      </c>
      <c r="N23" s="5"/>
      <c r="O23" s="5">
        <f>L23+M23-N23</f>
        <v>25</v>
      </c>
      <c r="P23" s="4">
        <v>0.3333333333333333</v>
      </c>
      <c r="Q23" s="4">
        <v>0.576388888888889</v>
      </c>
      <c r="R23" s="4"/>
      <c r="S23" s="4">
        <f>Q23-P23+R23</f>
        <v>0.24305555555555564</v>
      </c>
      <c r="T23" s="5">
        <v>7</v>
      </c>
      <c r="U23" s="5"/>
      <c r="V23" s="5">
        <f>T23-U23</f>
        <v>7</v>
      </c>
      <c r="W23" s="4">
        <f>K23+S23</f>
        <v>0.6784722222222224</v>
      </c>
      <c r="X23" s="5">
        <f>O23+V23</f>
        <v>32</v>
      </c>
      <c r="Y23" s="6">
        <v>1</v>
      </c>
    </row>
    <row r="24" spans="1:25" ht="12.75">
      <c r="A24" s="6">
        <v>2</v>
      </c>
      <c r="B24" s="6">
        <v>5</v>
      </c>
      <c r="C24" s="6" t="s">
        <v>55</v>
      </c>
      <c r="D24" s="3" t="s">
        <v>62</v>
      </c>
      <c r="E24" s="3" t="s">
        <v>63</v>
      </c>
      <c r="F24" s="3" t="s">
        <v>64</v>
      </c>
      <c r="G24" s="3" t="s">
        <v>63</v>
      </c>
      <c r="H24" s="4">
        <v>0.375</v>
      </c>
      <c r="I24" s="4">
        <v>0.8104166666666667</v>
      </c>
      <c r="J24" s="4"/>
      <c r="K24" s="4">
        <f>I24-H24+J24</f>
        <v>0.4354166666666667</v>
      </c>
      <c r="L24" s="5">
        <v>15</v>
      </c>
      <c r="M24" s="5">
        <v>15</v>
      </c>
      <c r="N24" s="5"/>
      <c r="O24" s="5">
        <f>L24+M24-N24</f>
        <v>30</v>
      </c>
      <c r="P24" s="4">
        <v>0.3333333333333333</v>
      </c>
      <c r="Q24" s="4">
        <v>0.375</v>
      </c>
      <c r="R24" s="4"/>
      <c r="S24" s="4">
        <f>Q24-P24+R24</f>
        <v>0.041666666666666685</v>
      </c>
      <c r="T24" s="5">
        <v>0</v>
      </c>
      <c r="U24" s="5"/>
      <c r="V24" s="5">
        <f>T24-U24</f>
        <v>0</v>
      </c>
      <c r="W24" s="4">
        <f>K24+S24</f>
        <v>0.47708333333333336</v>
      </c>
      <c r="X24" s="5">
        <f>O24+V24</f>
        <v>30</v>
      </c>
      <c r="Y24" s="6">
        <v>2</v>
      </c>
    </row>
    <row r="25" spans="1:25" ht="12.75">
      <c r="A25" s="6">
        <v>3</v>
      </c>
      <c r="B25" s="6">
        <v>2</v>
      </c>
      <c r="C25" s="6" t="s">
        <v>55</v>
      </c>
      <c r="D25" s="3" t="s">
        <v>56</v>
      </c>
      <c r="E25" s="3" t="s">
        <v>57</v>
      </c>
      <c r="F25" s="3" t="s">
        <v>58</v>
      </c>
      <c r="G25" s="3" t="s">
        <v>59</v>
      </c>
      <c r="H25" s="4">
        <v>0.375</v>
      </c>
      <c r="I25" s="4">
        <v>0.8479166666666668</v>
      </c>
      <c r="J25" s="4"/>
      <c r="K25" s="4">
        <f>I25-H25+J25</f>
        <v>0.47291666666666676</v>
      </c>
      <c r="L25" s="5">
        <v>0</v>
      </c>
      <c r="M25" s="5">
        <v>15</v>
      </c>
      <c r="N25" s="5"/>
      <c r="O25" s="5">
        <f>L25+M25-N25</f>
        <v>15</v>
      </c>
      <c r="P25" s="4">
        <v>0.3333333333333333</v>
      </c>
      <c r="Q25" s="4">
        <v>0.375</v>
      </c>
      <c r="R25" s="4"/>
      <c r="S25" s="4">
        <f>Q25-P25+R25</f>
        <v>0.041666666666666685</v>
      </c>
      <c r="T25" s="5">
        <v>0</v>
      </c>
      <c r="U25" s="5"/>
      <c r="V25" s="5">
        <f>T25-U25</f>
        <v>0</v>
      </c>
      <c r="W25" s="4">
        <f>K25+S25</f>
        <v>0.5145833333333334</v>
      </c>
      <c r="X25" s="5">
        <f>O25+V25</f>
        <v>15</v>
      </c>
      <c r="Y25" s="6">
        <v>3</v>
      </c>
    </row>
    <row r="26" spans="1:25" ht="12.75">
      <c r="A26" s="15" t="s">
        <v>65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/>
    </row>
    <row r="27" spans="1:25" ht="12.75">
      <c r="A27" s="25">
        <v>1</v>
      </c>
      <c r="B27" s="25">
        <v>711</v>
      </c>
      <c r="C27" s="25" t="s">
        <v>65</v>
      </c>
      <c r="D27" s="7" t="s">
        <v>149</v>
      </c>
      <c r="E27" s="7" t="s">
        <v>150</v>
      </c>
      <c r="F27" s="7" t="s">
        <v>151</v>
      </c>
      <c r="G27" s="7" t="s">
        <v>150</v>
      </c>
      <c r="H27" s="21">
        <v>0.375</v>
      </c>
      <c r="I27" s="21">
        <v>0.7868055555555555</v>
      </c>
      <c r="J27" s="21"/>
      <c r="K27" s="21">
        <f>I27-H27+J27</f>
        <v>0.41180555555555554</v>
      </c>
      <c r="L27" s="23">
        <v>39</v>
      </c>
      <c r="M27" s="23"/>
      <c r="N27" s="23"/>
      <c r="O27" s="23">
        <f>L27+M27-N27</f>
        <v>39</v>
      </c>
      <c r="P27" s="21">
        <v>0.3333333333333333</v>
      </c>
      <c r="Q27" s="21">
        <v>0.5715277777777777</v>
      </c>
      <c r="R27" s="21"/>
      <c r="S27" s="21">
        <f>Q27-P27+R27</f>
        <v>0.23819444444444443</v>
      </c>
      <c r="T27" s="23">
        <v>11</v>
      </c>
      <c r="U27" s="23"/>
      <c r="V27" s="23">
        <f>T27-U27</f>
        <v>11</v>
      </c>
      <c r="W27" s="21">
        <f>K27+S27</f>
        <v>0.6499999999999999</v>
      </c>
      <c r="X27" s="23">
        <f>O27+V27</f>
        <v>50</v>
      </c>
      <c r="Y27" s="25">
        <v>1</v>
      </c>
    </row>
    <row r="28" spans="1:25" ht="12.75">
      <c r="A28" s="26"/>
      <c r="B28" s="26"/>
      <c r="C28" s="26"/>
      <c r="D28" s="7" t="s">
        <v>152</v>
      </c>
      <c r="E28" s="7" t="s">
        <v>150</v>
      </c>
      <c r="F28" s="7" t="s">
        <v>153</v>
      </c>
      <c r="G28" s="7" t="s">
        <v>150</v>
      </c>
      <c r="H28" s="22"/>
      <c r="I28" s="22"/>
      <c r="J28" s="22"/>
      <c r="K28" s="22"/>
      <c r="L28" s="24"/>
      <c r="M28" s="24"/>
      <c r="N28" s="24"/>
      <c r="O28" s="24"/>
      <c r="P28" s="22"/>
      <c r="Q28" s="22"/>
      <c r="R28" s="22"/>
      <c r="S28" s="22"/>
      <c r="T28" s="24"/>
      <c r="U28" s="24"/>
      <c r="V28" s="24"/>
      <c r="W28" s="22"/>
      <c r="X28" s="24"/>
      <c r="Y28" s="26"/>
    </row>
    <row r="29" spans="1:25" ht="12.75">
      <c r="A29" s="25">
        <v>2</v>
      </c>
      <c r="B29" s="25">
        <v>702</v>
      </c>
      <c r="C29" s="25" t="s">
        <v>65</v>
      </c>
      <c r="D29" s="7" t="s">
        <v>117</v>
      </c>
      <c r="E29" s="7" t="s">
        <v>118</v>
      </c>
      <c r="F29" s="7" t="s">
        <v>119</v>
      </c>
      <c r="G29" s="7" t="s">
        <v>118</v>
      </c>
      <c r="H29" s="21">
        <v>0.375</v>
      </c>
      <c r="I29" s="21">
        <v>0.7881944444444445</v>
      </c>
      <c r="J29" s="21"/>
      <c r="K29" s="21">
        <f>I29-H29+J29</f>
        <v>0.41319444444444453</v>
      </c>
      <c r="L29" s="23">
        <v>39</v>
      </c>
      <c r="M29" s="23"/>
      <c r="N29" s="23"/>
      <c r="O29" s="23">
        <f>L29+M29-N29</f>
        <v>39</v>
      </c>
      <c r="P29" s="21">
        <v>0.3333333333333333</v>
      </c>
      <c r="Q29" s="21">
        <v>0.5777777777777778</v>
      </c>
      <c r="R29" s="21"/>
      <c r="S29" s="21">
        <f>Q29-P29+R29</f>
        <v>0.24444444444444452</v>
      </c>
      <c r="T29" s="23">
        <v>11</v>
      </c>
      <c r="U29" s="23"/>
      <c r="V29" s="23">
        <f>T29-U29</f>
        <v>11</v>
      </c>
      <c r="W29" s="21">
        <f>K29+S29</f>
        <v>0.6576388888888891</v>
      </c>
      <c r="X29" s="23">
        <f>O29+V29</f>
        <v>50</v>
      </c>
      <c r="Y29" s="25">
        <v>2</v>
      </c>
    </row>
    <row r="30" spans="1:25" ht="12.75">
      <c r="A30" s="26"/>
      <c r="B30" s="26"/>
      <c r="C30" s="26"/>
      <c r="D30" s="7" t="s">
        <v>120</v>
      </c>
      <c r="E30" s="7" t="s">
        <v>121</v>
      </c>
      <c r="F30" s="7"/>
      <c r="G30" s="7"/>
      <c r="H30" s="22"/>
      <c r="I30" s="22"/>
      <c r="J30" s="22"/>
      <c r="K30" s="22"/>
      <c r="L30" s="24"/>
      <c r="M30" s="24"/>
      <c r="N30" s="24"/>
      <c r="O30" s="24"/>
      <c r="P30" s="22"/>
      <c r="Q30" s="22"/>
      <c r="R30" s="22"/>
      <c r="S30" s="22"/>
      <c r="T30" s="24"/>
      <c r="U30" s="24"/>
      <c r="V30" s="24"/>
      <c r="W30" s="22"/>
      <c r="X30" s="24"/>
      <c r="Y30" s="26"/>
    </row>
    <row r="31" spans="1:25" ht="12.75">
      <c r="A31" s="8">
        <v>3</v>
      </c>
      <c r="B31" s="8">
        <v>712</v>
      </c>
      <c r="C31" s="8" t="s">
        <v>65</v>
      </c>
      <c r="D31" s="7" t="s">
        <v>154</v>
      </c>
      <c r="E31" s="7" t="s">
        <v>113</v>
      </c>
      <c r="F31" s="7" t="s">
        <v>155</v>
      </c>
      <c r="G31" s="7" t="s">
        <v>113</v>
      </c>
      <c r="H31" s="9">
        <v>0.375</v>
      </c>
      <c r="I31" s="9">
        <v>0.8166666666666668</v>
      </c>
      <c r="J31" s="9"/>
      <c r="K31" s="9">
        <f>I31-H31+J31</f>
        <v>0.44166666666666676</v>
      </c>
      <c r="L31" s="10">
        <v>33</v>
      </c>
      <c r="M31" s="10"/>
      <c r="N31" s="10"/>
      <c r="O31" s="10">
        <f>L31+M31-N31</f>
        <v>33</v>
      </c>
      <c r="P31" s="9">
        <v>0.3333333333333333</v>
      </c>
      <c r="Q31" s="9">
        <v>0.5715277777777777</v>
      </c>
      <c r="R31" s="9"/>
      <c r="S31" s="9">
        <f>Q31-P31+R31</f>
        <v>0.23819444444444443</v>
      </c>
      <c r="T31" s="10">
        <v>11</v>
      </c>
      <c r="U31" s="10"/>
      <c r="V31" s="10">
        <f>T31-U31</f>
        <v>11</v>
      </c>
      <c r="W31" s="9">
        <f>K31+S31</f>
        <v>0.6798611111111112</v>
      </c>
      <c r="X31" s="10">
        <f>O31+V31</f>
        <v>44</v>
      </c>
      <c r="Y31" s="8">
        <v>3</v>
      </c>
    </row>
    <row r="32" spans="1:25" ht="12.75">
      <c r="A32" s="8">
        <v>4</v>
      </c>
      <c r="B32" s="8">
        <v>502</v>
      </c>
      <c r="C32" s="8" t="s">
        <v>65</v>
      </c>
      <c r="D32" s="7" t="s">
        <v>71</v>
      </c>
      <c r="E32" s="7" t="s">
        <v>51</v>
      </c>
      <c r="F32" s="7" t="s">
        <v>72</v>
      </c>
      <c r="G32" s="7" t="s">
        <v>51</v>
      </c>
      <c r="H32" s="9">
        <v>0.375</v>
      </c>
      <c r="I32" s="9">
        <v>0.8145833333333333</v>
      </c>
      <c r="J32" s="9"/>
      <c r="K32" s="9">
        <f>I32-H32+J32</f>
        <v>0.4395833333333333</v>
      </c>
      <c r="L32" s="10">
        <v>25</v>
      </c>
      <c r="M32" s="10"/>
      <c r="N32" s="10"/>
      <c r="O32" s="10">
        <f>L32+M32-N32</f>
        <v>25</v>
      </c>
      <c r="P32" s="9">
        <v>0.3333333333333333</v>
      </c>
      <c r="Q32" s="9">
        <v>0.5569444444444445</v>
      </c>
      <c r="R32" s="9"/>
      <c r="S32" s="9">
        <f>Q32-P32+R32</f>
        <v>0.22361111111111115</v>
      </c>
      <c r="T32" s="10">
        <v>18</v>
      </c>
      <c r="U32" s="10"/>
      <c r="V32" s="10">
        <f>T32-U32</f>
        <v>18</v>
      </c>
      <c r="W32" s="9">
        <f>K32+S32</f>
        <v>0.6631944444444444</v>
      </c>
      <c r="X32" s="10">
        <f>O32+V32</f>
        <v>43</v>
      </c>
      <c r="Y32" s="8">
        <v>4</v>
      </c>
    </row>
    <row r="33" spans="1:25" ht="12.75">
      <c r="A33" s="25">
        <v>5</v>
      </c>
      <c r="B33" s="25">
        <v>503</v>
      </c>
      <c r="C33" s="25" t="s">
        <v>65</v>
      </c>
      <c r="D33" s="7" t="s">
        <v>73</v>
      </c>
      <c r="E33" s="7" t="s">
        <v>74</v>
      </c>
      <c r="F33" s="7" t="s">
        <v>75</v>
      </c>
      <c r="G33" s="7" t="s">
        <v>51</v>
      </c>
      <c r="H33" s="21">
        <v>0.375</v>
      </c>
      <c r="I33" s="21">
        <v>0.8145833333333333</v>
      </c>
      <c r="J33" s="21"/>
      <c r="K33" s="21">
        <f>I33-H33+J33</f>
        <v>0.4395833333333333</v>
      </c>
      <c r="L33" s="23">
        <v>24</v>
      </c>
      <c r="M33" s="23"/>
      <c r="N33" s="23"/>
      <c r="O33" s="23">
        <f>L33+M33-N33</f>
        <v>24</v>
      </c>
      <c r="P33" s="21">
        <v>0.3333333333333333</v>
      </c>
      <c r="Q33" s="21">
        <v>0.55625</v>
      </c>
      <c r="R33" s="21"/>
      <c r="S33" s="21">
        <f>Q33-P33+R33</f>
        <v>0.2229166666666667</v>
      </c>
      <c r="T33" s="23">
        <v>19</v>
      </c>
      <c r="U33" s="23"/>
      <c r="V33" s="23">
        <v>19</v>
      </c>
      <c r="W33" s="21">
        <f>K33+S33</f>
        <v>0.6625000000000001</v>
      </c>
      <c r="X33" s="23">
        <f>O33+V33</f>
        <v>43</v>
      </c>
      <c r="Y33" s="25">
        <v>5</v>
      </c>
    </row>
    <row r="34" spans="1:25" ht="12.75">
      <c r="A34" s="26"/>
      <c r="B34" s="26"/>
      <c r="C34" s="26"/>
      <c r="D34" s="7" t="s">
        <v>76</v>
      </c>
      <c r="E34" s="7" t="s">
        <v>77</v>
      </c>
      <c r="F34" s="7"/>
      <c r="G34" s="7"/>
      <c r="H34" s="22"/>
      <c r="I34" s="22"/>
      <c r="J34" s="22"/>
      <c r="K34" s="22"/>
      <c r="L34" s="24"/>
      <c r="M34" s="24"/>
      <c r="N34" s="24"/>
      <c r="O34" s="24"/>
      <c r="P34" s="22"/>
      <c r="Q34" s="22"/>
      <c r="R34" s="22"/>
      <c r="S34" s="22"/>
      <c r="T34" s="24"/>
      <c r="U34" s="24"/>
      <c r="V34" s="24"/>
      <c r="W34" s="22"/>
      <c r="X34" s="24"/>
      <c r="Y34" s="26"/>
    </row>
    <row r="35" spans="1:25" ht="12.75">
      <c r="A35" s="25">
        <v>6</v>
      </c>
      <c r="B35" s="25">
        <v>505</v>
      </c>
      <c r="C35" s="25" t="s">
        <v>65</v>
      </c>
      <c r="D35" s="7" t="s">
        <v>81</v>
      </c>
      <c r="E35" s="7" t="s">
        <v>79</v>
      </c>
      <c r="F35" s="7" t="s">
        <v>82</v>
      </c>
      <c r="G35" s="7" t="s">
        <v>79</v>
      </c>
      <c r="H35" s="21">
        <v>0.375</v>
      </c>
      <c r="I35" s="21">
        <v>0.8</v>
      </c>
      <c r="J35" s="21"/>
      <c r="K35" s="21">
        <f>I35-H35+J35</f>
        <v>0.42500000000000004</v>
      </c>
      <c r="L35" s="23">
        <v>17</v>
      </c>
      <c r="M35" s="23"/>
      <c r="N35" s="23"/>
      <c r="O35" s="23">
        <f>L35+M35-N35</f>
        <v>17</v>
      </c>
      <c r="P35" s="21">
        <v>0.3333333333333333</v>
      </c>
      <c r="Q35" s="21">
        <v>0.575</v>
      </c>
      <c r="R35" s="21"/>
      <c r="S35" s="21">
        <f>Q35-P35+R35</f>
        <v>0.24166666666666664</v>
      </c>
      <c r="T35" s="23">
        <v>24</v>
      </c>
      <c r="U35" s="23"/>
      <c r="V35" s="23">
        <f>T35-U35</f>
        <v>24</v>
      </c>
      <c r="W35" s="21">
        <f>K35+S35</f>
        <v>0.6666666666666667</v>
      </c>
      <c r="X35" s="23">
        <f>O35+V35</f>
        <v>41</v>
      </c>
      <c r="Y35" s="25">
        <v>6</v>
      </c>
    </row>
    <row r="36" spans="1:25" ht="12.75">
      <c r="A36" s="26"/>
      <c r="B36" s="26"/>
      <c r="C36" s="26"/>
      <c r="D36" s="7" t="s">
        <v>83</v>
      </c>
      <c r="E36" s="7" t="s">
        <v>79</v>
      </c>
      <c r="F36" s="7" t="s">
        <v>84</v>
      </c>
      <c r="G36" s="7" t="s">
        <v>79</v>
      </c>
      <c r="H36" s="22"/>
      <c r="I36" s="22"/>
      <c r="J36" s="22"/>
      <c r="K36" s="22"/>
      <c r="L36" s="24"/>
      <c r="M36" s="24"/>
      <c r="N36" s="24"/>
      <c r="O36" s="24"/>
      <c r="P36" s="22"/>
      <c r="Q36" s="22"/>
      <c r="R36" s="22"/>
      <c r="S36" s="22"/>
      <c r="T36" s="24"/>
      <c r="U36" s="24"/>
      <c r="V36" s="24"/>
      <c r="W36" s="22"/>
      <c r="X36" s="24"/>
      <c r="Y36" s="26"/>
    </row>
    <row r="37" spans="1:25" ht="12.75">
      <c r="A37" s="8">
        <v>7</v>
      </c>
      <c r="B37" s="8">
        <v>501</v>
      </c>
      <c r="C37" s="8" t="s">
        <v>65</v>
      </c>
      <c r="D37" s="7" t="s">
        <v>69</v>
      </c>
      <c r="E37" s="7" t="s">
        <v>51</v>
      </c>
      <c r="F37" s="7" t="s">
        <v>70</v>
      </c>
      <c r="G37" s="7" t="s">
        <v>31</v>
      </c>
      <c r="H37" s="9">
        <v>0.375</v>
      </c>
      <c r="I37" s="9">
        <v>0.7756944444444445</v>
      </c>
      <c r="J37" s="9"/>
      <c r="K37" s="9">
        <f>I37-H37+J37</f>
        <v>0.40069444444444446</v>
      </c>
      <c r="L37" s="10">
        <v>23</v>
      </c>
      <c r="M37" s="10"/>
      <c r="N37" s="10"/>
      <c r="O37" s="10">
        <f>L37+M37-N37</f>
        <v>23</v>
      </c>
      <c r="P37" s="9">
        <v>0.3333333333333333</v>
      </c>
      <c r="Q37" s="9">
        <v>0.575</v>
      </c>
      <c r="R37" s="9"/>
      <c r="S37" s="9">
        <f>Q37-P37+R37</f>
        <v>0.24166666666666664</v>
      </c>
      <c r="T37" s="10">
        <v>14</v>
      </c>
      <c r="U37" s="10"/>
      <c r="V37" s="10">
        <f>T37-U37</f>
        <v>14</v>
      </c>
      <c r="W37" s="9">
        <f>K37+S37</f>
        <v>0.6423611111111112</v>
      </c>
      <c r="X37" s="10">
        <f>O37+V37</f>
        <v>37</v>
      </c>
      <c r="Y37" s="8">
        <v>7</v>
      </c>
    </row>
    <row r="38" spans="1:25" ht="12.75">
      <c r="A38" s="8">
        <v>8</v>
      </c>
      <c r="B38" s="8">
        <v>504</v>
      </c>
      <c r="C38" s="8" t="s">
        <v>65</v>
      </c>
      <c r="D38" s="7" t="s">
        <v>78</v>
      </c>
      <c r="E38" s="7" t="s">
        <v>79</v>
      </c>
      <c r="F38" s="7" t="s">
        <v>80</v>
      </c>
      <c r="G38" s="7" t="s">
        <v>79</v>
      </c>
      <c r="H38" s="9">
        <v>0.375</v>
      </c>
      <c r="I38" s="9">
        <v>0.8</v>
      </c>
      <c r="J38" s="9"/>
      <c r="K38" s="9">
        <f>I38-H38+J38</f>
        <v>0.42500000000000004</v>
      </c>
      <c r="L38" s="10">
        <v>15</v>
      </c>
      <c r="M38" s="10"/>
      <c r="N38" s="10"/>
      <c r="O38" s="10">
        <f>L38+M38-N38</f>
        <v>15</v>
      </c>
      <c r="P38" s="9">
        <v>0.3333333333333333</v>
      </c>
      <c r="Q38" s="9">
        <v>0.576388888888889</v>
      </c>
      <c r="R38" s="9"/>
      <c r="S38" s="9">
        <f>Q38-P38+R38</f>
        <v>0.24305555555555564</v>
      </c>
      <c r="T38" s="10">
        <v>19</v>
      </c>
      <c r="U38" s="10"/>
      <c r="V38" s="10">
        <f>T38-U38</f>
        <v>19</v>
      </c>
      <c r="W38" s="9">
        <f>K38+S38</f>
        <v>0.6680555555555556</v>
      </c>
      <c r="X38" s="10">
        <f>O38+V38</f>
        <v>34</v>
      </c>
      <c r="Y38" s="8">
        <v>8</v>
      </c>
    </row>
    <row r="39" spans="1:25" ht="12.75">
      <c r="A39" s="8">
        <v>9</v>
      </c>
      <c r="B39" s="8">
        <v>102</v>
      </c>
      <c r="C39" s="8" t="s">
        <v>65</v>
      </c>
      <c r="D39" s="7" t="s">
        <v>66</v>
      </c>
      <c r="E39" s="7" t="s">
        <v>67</v>
      </c>
      <c r="F39" s="7" t="s">
        <v>68</v>
      </c>
      <c r="G39" s="7" t="s">
        <v>67</v>
      </c>
      <c r="H39" s="9">
        <v>0.375</v>
      </c>
      <c r="I39" s="9">
        <v>0.8708333333333332</v>
      </c>
      <c r="J39" s="9"/>
      <c r="K39" s="9">
        <f>I39-H39+J39</f>
        <v>0.49583333333333324</v>
      </c>
      <c r="L39" s="10">
        <v>34</v>
      </c>
      <c r="M39" s="10"/>
      <c r="N39" s="10"/>
      <c r="O39" s="10">
        <f>L39+M39-N39</f>
        <v>34</v>
      </c>
      <c r="P39" s="9">
        <v>0.3333333333333333</v>
      </c>
      <c r="Q39" s="9">
        <v>0.5854166666666667</v>
      </c>
      <c r="R39" s="9"/>
      <c r="S39" s="9">
        <f>Q39-P39+R39</f>
        <v>0.2520833333333334</v>
      </c>
      <c r="T39" s="10">
        <v>0</v>
      </c>
      <c r="U39" s="10"/>
      <c r="V39" s="10">
        <f>T39-U39</f>
        <v>0</v>
      </c>
      <c r="W39" s="9">
        <f>K39+S39</f>
        <v>0.7479166666666666</v>
      </c>
      <c r="X39" s="10">
        <f>O39+V39</f>
        <v>34</v>
      </c>
      <c r="Y39" s="8">
        <v>9</v>
      </c>
    </row>
    <row r="40" spans="1:25" ht="12.75">
      <c r="A40" s="25">
        <v>10</v>
      </c>
      <c r="B40" s="25">
        <v>709</v>
      </c>
      <c r="C40" s="25" t="s">
        <v>65</v>
      </c>
      <c r="D40" s="7" t="s">
        <v>142</v>
      </c>
      <c r="E40" s="7" t="s">
        <v>143</v>
      </c>
      <c r="F40" s="7" t="s">
        <v>144</v>
      </c>
      <c r="G40" s="7" t="s">
        <v>145</v>
      </c>
      <c r="H40" s="21">
        <v>0.375</v>
      </c>
      <c r="I40" s="21">
        <v>0.8326388888888889</v>
      </c>
      <c r="J40" s="21"/>
      <c r="K40" s="21">
        <f>I40-H40+J40</f>
        <v>0.45763888888888893</v>
      </c>
      <c r="L40" s="23">
        <v>16</v>
      </c>
      <c r="M40" s="23"/>
      <c r="N40" s="23"/>
      <c r="O40" s="23">
        <f>L40+M40-N40</f>
        <v>16</v>
      </c>
      <c r="P40" s="21">
        <v>0.3333333333333333</v>
      </c>
      <c r="Q40" s="21">
        <v>0.5381944444444444</v>
      </c>
      <c r="R40" s="21"/>
      <c r="S40" s="21">
        <f>Q40-P40+R40</f>
        <v>0.2048611111111111</v>
      </c>
      <c r="T40" s="23">
        <v>17</v>
      </c>
      <c r="U40" s="23"/>
      <c r="V40" s="23">
        <f>T40-U40</f>
        <v>17</v>
      </c>
      <c r="W40" s="21">
        <f>K40+S40</f>
        <v>0.6625000000000001</v>
      </c>
      <c r="X40" s="23">
        <f>O40+V40</f>
        <v>33</v>
      </c>
      <c r="Y40" s="25">
        <v>10</v>
      </c>
    </row>
    <row r="41" spans="1:25" ht="12.75">
      <c r="A41" s="26"/>
      <c r="B41" s="26"/>
      <c r="C41" s="26"/>
      <c r="D41" s="7" t="s">
        <v>146</v>
      </c>
      <c r="E41" s="7" t="s">
        <v>143</v>
      </c>
      <c r="F41" s="7"/>
      <c r="G41" s="7"/>
      <c r="H41" s="22"/>
      <c r="I41" s="22"/>
      <c r="J41" s="22"/>
      <c r="K41" s="22"/>
      <c r="L41" s="24"/>
      <c r="M41" s="24"/>
      <c r="N41" s="24"/>
      <c r="O41" s="24"/>
      <c r="P41" s="22"/>
      <c r="Q41" s="22"/>
      <c r="R41" s="22"/>
      <c r="S41" s="22"/>
      <c r="T41" s="24"/>
      <c r="U41" s="24"/>
      <c r="V41" s="24"/>
      <c r="W41" s="22"/>
      <c r="X41" s="24"/>
      <c r="Y41" s="26"/>
    </row>
    <row r="42" spans="1:25" ht="12.75">
      <c r="A42" s="8">
        <v>11</v>
      </c>
      <c r="B42" s="8">
        <v>704</v>
      </c>
      <c r="C42" s="8" t="s">
        <v>65</v>
      </c>
      <c r="D42" s="7" t="s">
        <v>124</v>
      </c>
      <c r="E42" s="7" t="s">
        <v>125</v>
      </c>
      <c r="F42" s="7" t="s">
        <v>126</v>
      </c>
      <c r="G42" s="7" t="s">
        <v>125</v>
      </c>
      <c r="H42" s="9">
        <v>0.375</v>
      </c>
      <c r="I42" s="9">
        <v>0.8375</v>
      </c>
      <c r="J42" s="9"/>
      <c r="K42" s="9">
        <f>I42-H42+J42</f>
        <v>0.4625</v>
      </c>
      <c r="L42" s="10">
        <v>20</v>
      </c>
      <c r="M42" s="10"/>
      <c r="N42" s="10"/>
      <c r="O42" s="10">
        <f>L42+M42-N42</f>
        <v>20</v>
      </c>
      <c r="P42" s="9">
        <v>0.3333333333333333</v>
      </c>
      <c r="Q42" s="9">
        <v>0.46527777777777773</v>
      </c>
      <c r="R42" s="9"/>
      <c r="S42" s="9">
        <f>Q42-P42+R42</f>
        <v>0.13194444444444442</v>
      </c>
      <c r="T42" s="10">
        <v>12</v>
      </c>
      <c r="U42" s="10"/>
      <c r="V42" s="10">
        <f>T42-U42</f>
        <v>12</v>
      </c>
      <c r="W42" s="9">
        <f>K42+S42</f>
        <v>0.5944444444444444</v>
      </c>
      <c r="X42" s="10">
        <f>O42+V42</f>
        <v>32</v>
      </c>
      <c r="Y42" s="8">
        <v>11</v>
      </c>
    </row>
    <row r="43" spans="1:25" ht="12.75">
      <c r="A43" s="25">
        <v>12</v>
      </c>
      <c r="B43" s="25">
        <v>705</v>
      </c>
      <c r="C43" s="25" t="s">
        <v>65</v>
      </c>
      <c r="D43" s="7" t="s">
        <v>127</v>
      </c>
      <c r="E43" s="7" t="s">
        <v>63</v>
      </c>
      <c r="F43" s="7" t="s">
        <v>128</v>
      </c>
      <c r="G43" s="7" t="s">
        <v>129</v>
      </c>
      <c r="H43" s="21">
        <v>0.375</v>
      </c>
      <c r="I43" s="21">
        <v>0.8666666666666667</v>
      </c>
      <c r="J43" s="21"/>
      <c r="K43" s="21">
        <f>I43-H43+J43</f>
        <v>0.4916666666666667</v>
      </c>
      <c r="L43" s="23">
        <v>14</v>
      </c>
      <c r="M43" s="23"/>
      <c r="N43" s="23"/>
      <c r="O43" s="23">
        <f>L43+M43-N43</f>
        <v>14</v>
      </c>
      <c r="P43" s="21">
        <v>0.3333333333333333</v>
      </c>
      <c r="Q43" s="21">
        <v>0.4875</v>
      </c>
      <c r="R43" s="21"/>
      <c r="S43" s="21">
        <f>Q43-P43+R43</f>
        <v>0.15416666666666667</v>
      </c>
      <c r="T43" s="23">
        <v>18</v>
      </c>
      <c r="U43" s="23"/>
      <c r="V43" s="23">
        <f>T43-U43</f>
        <v>18</v>
      </c>
      <c r="W43" s="21">
        <f>K43+S43</f>
        <v>0.6458333333333334</v>
      </c>
      <c r="X43" s="23">
        <f>O43+V43</f>
        <v>32</v>
      </c>
      <c r="Y43" s="25">
        <v>12</v>
      </c>
    </row>
    <row r="44" spans="1:25" ht="12.75">
      <c r="A44" s="26"/>
      <c r="B44" s="26"/>
      <c r="C44" s="26"/>
      <c r="D44" s="7" t="s">
        <v>130</v>
      </c>
      <c r="E44" s="7" t="s">
        <v>63</v>
      </c>
      <c r="F44" s="7" t="s">
        <v>131</v>
      </c>
      <c r="G44" s="7" t="s">
        <v>63</v>
      </c>
      <c r="H44" s="22"/>
      <c r="I44" s="22"/>
      <c r="J44" s="22"/>
      <c r="K44" s="22"/>
      <c r="L44" s="24"/>
      <c r="M44" s="24"/>
      <c r="N44" s="24"/>
      <c r="O44" s="24"/>
      <c r="P44" s="22"/>
      <c r="Q44" s="22"/>
      <c r="R44" s="22"/>
      <c r="S44" s="22"/>
      <c r="T44" s="24"/>
      <c r="U44" s="24"/>
      <c r="V44" s="24"/>
      <c r="W44" s="22"/>
      <c r="X44" s="24"/>
      <c r="Y44" s="26"/>
    </row>
    <row r="45" spans="1:25" ht="12.75">
      <c r="A45" s="8">
        <v>13</v>
      </c>
      <c r="B45" s="8">
        <v>506</v>
      </c>
      <c r="C45" s="8" t="s">
        <v>65</v>
      </c>
      <c r="D45" s="7" t="s">
        <v>85</v>
      </c>
      <c r="E45" s="7" t="s">
        <v>67</v>
      </c>
      <c r="F45" s="7" t="s">
        <v>86</v>
      </c>
      <c r="G45" s="7" t="s">
        <v>67</v>
      </c>
      <c r="H45" s="9">
        <v>0.375</v>
      </c>
      <c r="I45" s="9">
        <v>0.7875</v>
      </c>
      <c r="J45" s="9"/>
      <c r="K45" s="9">
        <f>I45-H45+J45</f>
        <v>0.4125</v>
      </c>
      <c r="L45" s="10">
        <v>30</v>
      </c>
      <c r="M45" s="10"/>
      <c r="N45" s="10"/>
      <c r="O45" s="10">
        <f>L45+M45-N45</f>
        <v>30</v>
      </c>
      <c r="P45" s="9">
        <v>0.3333333333333333</v>
      </c>
      <c r="Q45" s="9">
        <v>0.6041666666666666</v>
      </c>
      <c r="R45" s="9"/>
      <c r="S45" s="9">
        <f>Q45-P45+R45</f>
        <v>0.2708333333333333</v>
      </c>
      <c r="T45" s="10">
        <v>0</v>
      </c>
      <c r="U45" s="10"/>
      <c r="V45" s="10">
        <f>T45-U45</f>
        <v>0</v>
      </c>
      <c r="W45" s="9">
        <f>K45+S45</f>
        <v>0.6833333333333333</v>
      </c>
      <c r="X45" s="10">
        <f>O45+V45</f>
        <v>30</v>
      </c>
      <c r="Y45" s="8">
        <v>13</v>
      </c>
    </row>
    <row r="46" spans="1:25" ht="12.75">
      <c r="A46" s="25">
        <v>14</v>
      </c>
      <c r="B46" s="25">
        <v>708</v>
      </c>
      <c r="C46" s="25" t="s">
        <v>65</v>
      </c>
      <c r="D46" s="7" t="s">
        <v>138</v>
      </c>
      <c r="E46" s="7" t="s">
        <v>139</v>
      </c>
      <c r="F46" s="7" t="s">
        <v>140</v>
      </c>
      <c r="G46" s="7" t="s">
        <v>31</v>
      </c>
      <c r="H46" s="21">
        <v>0.375</v>
      </c>
      <c r="I46" s="21">
        <v>0.8270833333333334</v>
      </c>
      <c r="J46" s="21"/>
      <c r="K46" s="21">
        <f>I46-H46+J46</f>
        <v>0.4520833333333334</v>
      </c>
      <c r="L46" s="23">
        <v>21</v>
      </c>
      <c r="M46" s="23"/>
      <c r="N46" s="23"/>
      <c r="O46" s="23">
        <f>L46+M46-N46</f>
        <v>21</v>
      </c>
      <c r="P46" s="21">
        <v>0.3333333333333333</v>
      </c>
      <c r="Q46" s="21">
        <v>0.575</v>
      </c>
      <c r="R46" s="21"/>
      <c r="S46" s="21">
        <f>Q46-P46+R46</f>
        <v>0.24166666666666664</v>
      </c>
      <c r="T46" s="23">
        <v>6</v>
      </c>
      <c r="U46" s="23"/>
      <c r="V46" s="23">
        <f>T46-U46</f>
        <v>6</v>
      </c>
      <c r="W46" s="21">
        <f>K46+S46</f>
        <v>0.6937500000000001</v>
      </c>
      <c r="X46" s="23">
        <f>O46+V46</f>
        <v>27</v>
      </c>
      <c r="Y46" s="25">
        <v>14</v>
      </c>
    </row>
    <row r="47" spans="1:25" ht="12.75">
      <c r="A47" s="26"/>
      <c r="B47" s="26"/>
      <c r="C47" s="26"/>
      <c r="D47" s="7" t="s">
        <v>141</v>
      </c>
      <c r="E47" s="7" t="s">
        <v>139</v>
      </c>
      <c r="F47" s="7"/>
      <c r="G47" s="7"/>
      <c r="H47" s="22"/>
      <c r="I47" s="22"/>
      <c r="J47" s="22"/>
      <c r="K47" s="22"/>
      <c r="L47" s="24"/>
      <c r="M47" s="24"/>
      <c r="N47" s="24"/>
      <c r="O47" s="24"/>
      <c r="P47" s="22"/>
      <c r="Q47" s="22"/>
      <c r="R47" s="22"/>
      <c r="S47" s="22"/>
      <c r="T47" s="24"/>
      <c r="U47" s="24"/>
      <c r="V47" s="24"/>
      <c r="W47" s="22"/>
      <c r="X47" s="24"/>
      <c r="Y47" s="26"/>
    </row>
    <row r="48" spans="1:25" ht="12.75">
      <c r="A48" s="25">
        <v>15</v>
      </c>
      <c r="B48" s="25">
        <v>715</v>
      </c>
      <c r="C48" s="25" t="s">
        <v>65</v>
      </c>
      <c r="D48" s="7" t="s">
        <v>162</v>
      </c>
      <c r="E48" s="7" t="s">
        <v>67</v>
      </c>
      <c r="F48" s="7" t="s">
        <v>163</v>
      </c>
      <c r="G48" s="7" t="s">
        <v>67</v>
      </c>
      <c r="H48" s="21">
        <v>0.375</v>
      </c>
      <c r="I48" s="21">
        <v>0.8951388888888889</v>
      </c>
      <c r="J48" s="21"/>
      <c r="K48" s="21">
        <f>I48-H48+J48</f>
        <v>0.5201388888888889</v>
      </c>
      <c r="L48" s="23">
        <v>0</v>
      </c>
      <c r="M48" s="23"/>
      <c r="N48" s="23"/>
      <c r="O48" s="23">
        <f>L48+M48-N48</f>
        <v>0</v>
      </c>
      <c r="P48" s="21">
        <v>0.3333333333333333</v>
      </c>
      <c r="Q48" s="21">
        <v>0.5666666666666667</v>
      </c>
      <c r="R48" s="21"/>
      <c r="S48" s="21">
        <f>Q48-P48+R48</f>
        <v>0.23333333333333334</v>
      </c>
      <c r="T48" s="23">
        <v>25</v>
      </c>
      <c r="U48" s="23"/>
      <c r="V48" s="23">
        <f>T48-U48</f>
        <v>25</v>
      </c>
      <c r="W48" s="21">
        <f>K48+S48</f>
        <v>0.7534722222222223</v>
      </c>
      <c r="X48" s="23">
        <f>O48+V48</f>
        <v>25</v>
      </c>
      <c r="Y48" s="25">
        <v>15</v>
      </c>
    </row>
    <row r="49" spans="1:25" ht="12.75">
      <c r="A49" s="26"/>
      <c r="B49" s="26"/>
      <c r="C49" s="26"/>
      <c r="D49" s="7" t="s">
        <v>164</v>
      </c>
      <c r="E49" s="7" t="s">
        <v>67</v>
      </c>
      <c r="F49" s="7"/>
      <c r="G49" s="7"/>
      <c r="H49" s="22"/>
      <c r="I49" s="22"/>
      <c r="J49" s="22"/>
      <c r="K49" s="22"/>
      <c r="L49" s="24"/>
      <c r="M49" s="24"/>
      <c r="N49" s="24"/>
      <c r="O49" s="24"/>
      <c r="P49" s="22"/>
      <c r="Q49" s="22"/>
      <c r="R49" s="22"/>
      <c r="S49" s="22"/>
      <c r="T49" s="24"/>
      <c r="U49" s="24"/>
      <c r="V49" s="24"/>
      <c r="W49" s="22"/>
      <c r="X49" s="24"/>
      <c r="Y49" s="26"/>
    </row>
    <row r="50" spans="1:25" ht="12.75">
      <c r="A50" s="25">
        <v>16</v>
      </c>
      <c r="B50" s="25">
        <v>509</v>
      </c>
      <c r="C50" s="25" t="s">
        <v>65</v>
      </c>
      <c r="D50" s="7" t="s">
        <v>99</v>
      </c>
      <c r="E50" s="7" t="s">
        <v>31</v>
      </c>
      <c r="F50" s="7" t="s">
        <v>100</v>
      </c>
      <c r="G50" s="7" t="s">
        <v>31</v>
      </c>
      <c r="H50" s="21">
        <v>0.375</v>
      </c>
      <c r="I50" s="21">
        <v>0.7347222222222222</v>
      </c>
      <c r="J50" s="21"/>
      <c r="K50" s="21">
        <f>I50-H50+J50</f>
        <v>0.35972222222222217</v>
      </c>
      <c r="L50" s="23">
        <v>12</v>
      </c>
      <c r="M50" s="23"/>
      <c r="N50" s="23"/>
      <c r="O50" s="23">
        <f>L50+M50-N50</f>
        <v>12</v>
      </c>
      <c r="P50" s="21">
        <v>0.3333333333333333</v>
      </c>
      <c r="Q50" s="21">
        <v>0.579861111111111</v>
      </c>
      <c r="R50" s="21"/>
      <c r="S50" s="21">
        <f>Q50-P50+R50</f>
        <v>0.24652777777777773</v>
      </c>
      <c r="T50" s="23">
        <v>11</v>
      </c>
      <c r="U50" s="23"/>
      <c r="V50" s="23">
        <f>T50-U50</f>
        <v>11</v>
      </c>
      <c r="W50" s="21">
        <f>K50+S50</f>
        <v>0.60625</v>
      </c>
      <c r="X50" s="23">
        <f>O50+V50</f>
        <v>23</v>
      </c>
      <c r="Y50" s="25">
        <v>16</v>
      </c>
    </row>
    <row r="51" spans="1:25" ht="12.75">
      <c r="A51" s="26"/>
      <c r="B51" s="26"/>
      <c r="C51" s="26"/>
      <c r="D51" s="7" t="s">
        <v>101</v>
      </c>
      <c r="E51" s="7" t="s">
        <v>31</v>
      </c>
      <c r="F51" s="7"/>
      <c r="G51" s="7"/>
      <c r="H51" s="22"/>
      <c r="I51" s="22"/>
      <c r="J51" s="22"/>
      <c r="K51" s="22"/>
      <c r="L51" s="24"/>
      <c r="M51" s="24"/>
      <c r="N51" s="24"/>
      <c r="O51" s="24"/>
      <c r="P51" s="22"/>
      <c r="Q51" s="22"/>
      <c r="R51" s="22"/>
      <c r="S51" s="22"/>
      <c r="T51" s="24"/>
      <c r="U51" s="24"/>
      <c r="V51" s="24"/>
      <c r="W51" s="22"/>
      <c r="X51" s="24"/>
      <c r="Y51" s="26"/>
    </row>
    <row r="52" spans="1:25" ht="12.75">
      <c r="A52" s="8">
        <v>17</v>
      </c>
      <c r="B52" s="8">
        <v>703</v>
      </c>
      <c r="C52" s="8" t="s">
        <v>65</v>
      </c>
      <c r="D52" s="7" t="s">
        <v>122</v>
      </c>
      <c r="E52" s="7" t="s">
        <v>31</v>
      </c>
      <c r="F52" s="7" t="s">
        <v>123</v>
      </c>
      <c r="G52" s="7" t="s">
        <v>63</v>
      </c>
      <c r="H52" s="9">
        <v>0.375</v>
      </c>
      <c r="I52" s="9">
        <v>0.8173611111111111</v>
      </c>
      <c r="J52" s="9"/>
      <c r="K52" s="9">
        <f>I52-H52+J52</f>
        <v>0.4423611111111111</v>
      </c>
      <c r="L52" s="10">
        <v>18</v>
      </c>
      <c r="M52" s="10"/>
      <c r="N52" s="10"/>
      <c r="O52" s="10">
        <f>L52+M52-N52</f>
        <v>18</v>
      </c>
      <c r="P52" s="9">
        <v>0.3333333333333333</v>
      </c>
      <c r="Q52" s="9">
        <v>0.44236111111111115</v>
      </c>
      <c r="R52" s="9"/>
      <c r="S52" s="9">
        <f>Q52-P52+R52</f>
        <v>0.10902777777777783</v>
      </c>
      <c r="T52" s="10">
        <v>2</v>
      </c>
      <c r="U52" s="10"/>
      <c r="V52" s="10">
        <f>T52-U52</f>
        <v>2</v>
      </c>
      <c r="W52" s="9">
        <f>K52+S52</f>
        <v>0.5513888888888889</v>
      </c>
      <c r="X52" s="10">
        <f>O52+V52</f>
        <v>20</v>
      </c>
      <c r="Y52" s="8">
        <v>19</v>
      </c>
    </row>
    <row r="53" spans="1:25" ht="12.75">
      <c r="A53" s="8">
        <v>18</v>
      </c>
      <c r="B53" s="8">
        <v>713</v>
      </c>
      <c r="C53" s="8" t="s">
        <v>65</v>
      </c>
      <c r="D53" s="7" t="s">
        <v>156</v>
      </c>
      <c r="E53" s="7" t="s">
        <v>139</v>
      </c>
      <c r="F53" s="7" t="s">
        <v>157</v>
      </c>
      <c r="G53" s="7" t="s">
        <v>31</v>
      </c>
      <c r="H53" s="9">
        <v>0.375</v>
      </c>
      <c r="I53" s="9">
        <v>0.8194444444444445</v>
      </c>
      <c r="J53" s="9"/>
      <c r="K53" s="9">
        <f>I53-H53+J53</f>
        <v>0.44444444444444453</v>
      </c>
      <c r="L53" s="10">
        <v>15</v>
      </c>
      <c r="M53" s="10"/>
      <c r="N53" s="10"/>
      <c r="O53" s="10">
        <f>L53+M53-N53</f>
        <v>15</v>
      </c>
      <c r="P53" s="9">
        <v>0.3333333333333333</v>
      </c>
      <c r="Q53" s="9">
        <v>0.513888888888889</v>
      </c>
      <c r="R53" s="9"/>
      <c r="S53" s="9">
        <f>Q53-P53+R53</f>
        <v>0.18055555555555564</v>
      </c>
      <c r="T53" s="10">
        <v>5</v>
      </c>
      <c r="U53" s="10"/>
      <c r="V53" s="10">
        <f>T53-U53</f>
        <v>5</v>
      </c>
      <c r="W53" s="9">
        <f>K53+S53</f>
        <v>0.6250000000000002</v>
      </c>
      <c r="X53" s="10">
        <f>O53+V53</f>
        <v>20</v>
      </c>
      <c r="Y53" s="8">
        <v>17</v>
      </c>
    </row>
    <row r="54" spans="1:25" ht="12.75">
      <c r="A54" s="25">
        <v>19</v>
      </c>
      <c r="B54" s="25">
        <v>511</v>
      </c>
      <c r="C54" s="25" t="s">
        <v>65</v>
      </c>
      <c r="D54" s="7" t="s">
        <v>105</v>
      </c>
      <c r="E54" s="7" t="s">
        <v>51</v>
      </c>
      <c r="F54" s="7" t="s">
        <v>106</v>
      </c>
      <c r="G54" s="7" t="s">
        <v>51</v>
      </c>
      <c r="H54" s="21">
        <v>0.375</v>
      </c>
      <c r="I54" s="21">
        <v>0.6875</v>
      </c>
      <c r="J54" s="21"/>
      <c r="K54" s="21">
        <f>I54-H54+J54</f>
        <v>0.3125</v>
      </c>
      <c r="L54" s="23">
        <v>3</v>
      </c>
      <c r="M54" s="23"/>
      <c r="N54" s="23"/>
      <c r="O54" s="23">
        <f>L54+M54-N54</f>
        <v>3</v>
      </c>
      <c r="P54" s="21">
        <v>0.3333333333333333</v>
      </c>
      <c r="Q54" s="21">
        <v>0.575</v>
      </c>
      <c r="R54" s="21"/>
      <c r="S54" s="21">
        <f>Q54-P54+R54</f>
        <v>0.24166666666666664</v>
      </c>
      <c r="T54" s="23">
        <v>16</v>
      </c>
      <c r="U54" s="23"/>
      <c r="V54" s="23">
        <f>T54-U54</f>
        <v>16</v>
      </c>
      <c r="W54" s="21">
        <f>K54+S54</f>
        <v>0.5541666666666667</v>
      </c>
      <c r="X54" s="23">
        <f>O54+V54</f>
        <v>19</v>
      </c>
      <c r="Y54" s="25">
        <v>18</v>
      </c>
    </row>
    <row r="55" spans="1:25" ht="12.75">
      <c r="A55" s="26"/>
      <c r="B55" s="26"/>
      <c r="C55" s="26"/>
      <c r="D55" s="7" t="s">
        <v>107</v>
      </c>
      <c r="E55" s="7" t="s">
        <v>51</v>
      </c>
      <c r="F55" s="7" t="s">
        <v>108</v>
      </c>
      <c r="G55" s="7" t="s">
        <v>51</v>
      </c>
      <c r="H55" s="22"/>
      <c r="I55" s="22"/>
      <c r="J55" s="22"/>
      <c r="K55" s="22"/>
      <c r="L55" s="24"/>
      <c r="M55" s="24"/>
      <c r="N55" s="24"/>
      <c r="O55" s="24"/>
      <c r="P55" s="22"/>
      <c r="Q55" s="22"/>
      <c r="R55" s="22"/>
      <c r="S55" s="22"/>
      <c r="T55" s="24"/>
      <c r="U55" s="24"/>
      <c r="V55" s="24"/>
      <c r="W55" s="22"/>
      <c r="X55" s="24"/>
      <c r="Y55" s="26"/>
    </row>
    <row r="56" spans="1:25" ht="12.75">
      <c r="A56" s="8">
        <v>20</v>
      </c>
      <c r="B56" s="8">
        <v>707</v>
      </c>
      <c r="C56" s="8" t="s">
        <v>65</v>
      </c>
      <c r="D56" s="7" t="s">
        <v>134</v>
      </c>
      <c r="E56" s="7" t="s">
        <v>135</v>
      </c>
      <c r="F56" s="7" t="s">
        <v>136</v>
      </c>
      <c r="G56" s="7" t="s">
        <v>137</v>
      </c>
      <c r="H56" s="9">
        <v>0.375</v>
      </c>
      <c r="I56" s="9">
        <v>0.8444444444444444</v>
      </c>
      <c r="J56" s="9"/>
      <c r="K56" s="9">
        <f>I56-H56+J56</f>
        <v>0.46944444444444444</v>
      </c>
      <c r="L56" s="10">
        <v>11</v>
      </c>
      <c r="M56" s="10"/>
      <c r="N56" s="10"/>
      <c r="O56" s="10">
        <f>L56+M56-N56</f>
        <v>11</v>
      </c>
      <c r="P56" s="9">
        <v>0.3333333333333333</v>
      </c>
      <c r="Q56" s="9">
        <v>0.3972222222222222</v>
      </c>
      <c r="R56" s="9"/>
      <c r="S56" s="9">
        <f>Q56-P56+R56</f>
        <v>0.06388888888888888</v>
      </c>
      <c r="T56" s="10">
        <v>4</v>
      </c>
      <c r="U56" s="10"/>
      <c r="V56" s="10">
        <f>T56-U56</f>
        <v>4</v>
      </c>
      <c r="W56" s="9">
        <f>K56+S56</f>
        <v>0.5333333333333333</v>
      </c>
      <c r="X56" s="10">
        <f>O56+V56</f>
        <v>15</v>
      </c>
      <c r="Y56" s="8">
        <v>20</v>
      </c>
    </row>
    <row r="57" spans="1:25" ht="12.75">
      <c r="A57" s="25">
        <v>21</v>
      </c>
      <c r="B57" s="25">
        <v>512</v>
      </c>
      <c r="C57" s="25" t="s">
        <v>65</v>
      </c>
      <c r="D57" s="7" t="s">
        <v>109</v>
      </c>
      <c r="E57" s="7" t="s">
        <v>34</v>
      </c>
      <c r="F57" s="7" t="s">
        <v>110</v>
      </c>
      <c r="G57" s="7" t="s">
        <v>34</v>
      </c>
      <c r="H57" s="21">
        <v>0.375</v>
      </c>
      <c r="I57" s="21">
        <v>0.7923611111111111</v>
      </c>
      <c r="J57" s="21"/>
      <c r="K57" s="21">
        <f>I57-H57+J57</f>
        <v>0.41736111111111107</v>
      </c>
      <c r="L57" s="23">
        <v>10</v>
      </c>
      <c r="M57" s="23"/>
      <c r="N57" s="23"/>
      <c r="O57" s="23">
        <f>L57+M57-N57</f>
        <v>10</v>
      </c>
      <c r="P57" s="21">
        <v>0.3333333333333333</v>
      </c>
      <c r="Q57" s="21">
        <v>0.5673611111111111</v>
      </c>
      <c r="R57" s="21"/>
      <c r="S57" s="21">
        <f>Q57-P57+R57</f>
        <v>0.23402777777777778</v>
      </c>
      <c r="T57" s="23">
        <v>5</v>
      </c>
      <c r="U57" s="23"/>
      <c r="V57" s="23">
        <f>T57-U57</f>
        <v>5</v>
      </c>
      <c r="W57" s="21">
        <f>K57+S57</f>
        <v>0.6513888888888888</v>
      </c>
      <c r="X57" s="23">
        <f>O57+V57</f>
        <v>15</v>
      </c>
      <c r="Y57" s="25">
        <v>21</v>
      </c>
    </row>
    <row r="58" spans="1:25" ht="12.75">
      <c r="A58" s="26"/>
      <c r="B58" s="26"/>
      <c r="C58" s="26"/>
      <c r="D58" s="7" t="s">
        <v>111</v>
      </c>
      <c r="E58" s="7" t="s">
        <v>34</v>
      </c>
      <c r="F58" s="7"/>
      <c r="G58" s="7"/>
      <c r="H58" s="22"/>
      <c r="I58" s="22"/>
      <c r="J58" s="22"/>
      <c r="K58" s="22"/>
      <c r="L58" s="24"/>
      <c r="M58" s="24"/>
      <c r="N58" s="24"/>
      <c r="O58" s="24"/>
      <c r="P58" s="22"/>
      <c r="Q58" s="22"/>
      <c r="R58" s="22"/>
      <c r="S58" s="22"/>
      <c r="T58" s="24"/>
      <c r="U58" s="24"/>
      <c r="V58" s="24"/>
      <c r="W58" s="22"/>
      <c r="X58" s="24"/>
      <c r="Y58" s="26"/>
    </row>
    <row r="59" spans="1:25" ht="12.75">
      <c r="A59" s="8">
        <v>22</v>
      </c>
      <c r="B59" s="8">
        <v>710</v>
      </c>
      <c r="C59" s="8" t="s">
        <v>65</v>
      </c>
      <c r="D59" s="7" t="s">
        <v>147</v>
      </c>
      <c r="E59" s="7" t="s">
        <v>67</v>
      </c>
      <c r="F59" s="7" t="s">
        <v>148</v>
      </c>
      <c r="G59" s="7" t="s">
        <v>67</v>
      </c>
      <c r="H59" s="9">
        <v>0.375</v>
      </c>
      <c r="I59" s="9">
        <v>0.8965277777777777</v>
      </c>
      <c r="J59" s="9"/>
      <c r="K59" s="9">
        <f>I59-H59+J59</f>
        <v>0.5215277777777777</v>
      </c>
      <c r="L59" s="10">
        <v>18</v>
      </c>
      <c r="M59" s="10"/>
      <c r="N59" s="10">
        <v>18</v>
      </c>
      <c r="O59" s="10">
        <f>L59+M59-N59</f>
        <v>0</v>
      </c>
      <c r="P59" s="9">
        <v>0.3333333333333333</v>
      </c>
      <c r="Q59" s="9">
        <v>0.5666666666666667</v>
      </c>
      <c r="R59" s="9"/>
      <c r="S59" s="9">
        <f>Q59-P59+R59</f>
        <v>0.23333333333333334</v>
      </c>
      <c r="T59" s="10">
        <v>0</v>
      </c>
      <c r="U59" s="10"/>
      <c r="V59" s="10">
        <f>T59-U59</f>
        <v>0</v>
      </c>
      <c r="W59" s="9">
        <f>K59+S59</f>
        <v>0.754861111111111</v>
      </c>
      <c r="X59" s="10">
        <f>O59+V59</f>
        <v>0</v>
      </c>
      <c r="Y59" s="8">
        <v>27</v>
      </c>
    </row>
    <row r="60" spans="1:25" ht="12.75">
      <c r="A60" s="25">
        <v>23</v>
      </c>
      <c r="B60" s="25">
        <v>714</v>
      </c>
      <c r="C60" s="25" t="s">
        <v>65</v>
      </c>
      <c r="D60" s="7" t="s">
        <v>158</v>
      </c>
      <c r="E60" s="7" t="s">
        <v>159</v>
      </c>
      <c r="F60" s="7" t="s">
        <v>160</v>
      </c>
      <c r="G60" s="7" t="s">
        <v>118</v>
      </c>
      <c r="H60" s="21">
        <v>0.375</v>
      </c>
      <c r="I60" s="21">
        <v>0.84375</v>
      </c>
      <c r="J60" s="21"/>
      <c r="K60" s="21">
        <f>I60-H60+J60</f>
        <v>0.46875</v>
      </c>
      <c r="L60" s="23">
        <v>14</v>
      </c>
      <c r="M60" s="23"/>
      <c r="N60" s="23"/>
      <c r="O60" s="23">
        <f>L60+M60-N60</f>
        <v>14</v>
      </c>
      <c r="P60" s="30" t="s">
        <v>167</v>
      </c>
      <c r="Q60" s="31"/>
      <c r="R60" s="31"/>
      <c r="S60" s="31"/>
      <c r="T60" s="31"/>
      <c r="U60" s="31"/>
      <c r="V60" s="32"/>
      <c r="W60" s="21"/>
      <c r="X60" s="23">
        <v>0</v>
      </c>
      <c r="Y60" s="25">
        <v>0</v>
      </c>
    </row>
    <row r="61" spans="1:25" ht="12.75">
      <c r="A61" s="26"/>
      <c r="B61" s="26"/>
      <c r="C61" s="26"/>
      <c r="D61" s="7" t="s">
        <v>161</v>
      </c>
      <c r="E61" s="7" t="s">
        <v>118</v>
      </c>
      <c r="F61" s="7"/>
      <c r="G61" s="7"/>
      <c r="H61" s="22"/>
      <c r="I61" s="22"/>
      <c r="J61" s="22"/>
      <c r="K61" s="22"/>
      <c r="L61" s="24"/>
      <c r="M61" s="24"/>
      <c r="N61" s="24"/>
      <c r="O61" s="24"/>
      <c r="P61" s="33"/>
      <c r="Q61" s="34"/>
      <c r="R61" s="34"/>
      <c r="S61" s="34"/>
      <c r="T61" s="34"/>
      <c r="U61" s="34"/>
      <c r="V61" s="35"/>
      <c r="W61" s="22"/>
      <c r="X61" s="24"/>
      <c r="Y61" s="26"/>
    </row>
    <row r="62" spans="1:25" ht="12.75">
      <c r="A62" s="8">
        <v>24</v>
      </c>
      <c r="B62" s="8">
        <v>510</v>
      </c>
      <c r="C62" s="8" t="s">
        <v>65</v>
      </c>
      <c r="D62" s="7" t="s">
        <v>102</v>
      </c>
      <c r="E62" s="7" t="s">
        <v>103</v>
      </c>
      <c r="F62" s="7" t="s">
        <v>104</v>
      </c>
      <c r="G62" s="7" t="s">
        <v>103</v>
      </c>
      <c r="H62" s="9">
        <v>0.375</v>
      </c>
      <c r="I62" s="9">
        <v>0.7708333333333334</v>
      </c>
      <c r="J62" s="9"/>
      <c r="K62" s="9">
        <f>I62-H62+J62</f>
        <v>0.39583333333333337</v>
      </c>
      <c r="L62" s="10">
        <v>13</v>
      </c>
      <c r="M62" s="10"/>
      <c r="N62" s="10"/>
      <c r="O62" s="10">
        <f>L62+M62-N62</f>
        <v>13</v>
      </c>
      <c r="P62" s="36" t="s">
        <v>167</v>
      </c>
      <c r="Q62" s="37"/>
      <c r="R62" s="37"/>
      <c r="S62" s="37"/>
      <c r="T62" s="37"/>
      <c r="U62" s="37"/>
      <c r="V62" s="38"/>
      <c r="W62" s="9"/>
      <c r="X62" s="10">
        <v>0</v>
      </c>
      <c r="Y62" s="8">
        <v>0</v>
      </c>
    </row>
    <row r="63" spans="1:25" ht="12.75">
      <c r="A63" s="25">
        <v>25</v>
      </c>
      <c r="B63" s="25">
        <v>701</v>
      </c>
      <c r="C63" s="25" t="s">
        <v>65</v>
      </c>
      <c r="D63" s="7" t="s">
        <v>112</v>
      </c>
      <c r="E63" s="7" t="s">
        <v>113</v>
      </c>
      <c r="F63" s="7" t="s">
        <v>114</v>
      </c>
      <c r="G63" s="7" t="s">
        <v>113</v>
      </c>
      <c r="H63" s="21">
        <v>0.375</v>
      </c>
      <c r="I63" s="21">
        <v>0.8534722222222223</v>
      </c>
      <c r="J63" s="21"/>
      <c r="K63" s="21">
        <f>I63-H63+J63</f>
        <v>0.4784722222222223</v>
      </c>
      <c r="L63" s="23">
        <v>10</v>
      </c>
      <c r="M63" s="23"/>
      <c r="N63" s="23"/>
      <c r="O63" s="23">
        <f>L63+M63-N63</f>
        <v>10</v>
      </c>
      <c r="P63" s="30" t="s">
        <v>167</v>
      </c>
      <c r="Q63" s="31"/>
      <c r="R63" s="31"/>
      <c r="S63" s="31"/>
      <c r="T63" s="31"/>
      <c r="U63" s="31"/>
      <c r="V63" s="32"/>
      <c r="W63" s="21"/>
      <c r="X63" s="23">
        <v>0</v>
      </c>
      <c r="Y63" s="25">
        <v>0</v>
      </c>
    </row>
    <row r="64" spans="1:25" ht="12.75">
      <c r="A64" s="26"/>
      <c r="B64" s="26"/>
      <c r="C64" s="26"/>
      <c r="D64" s="7" t="s">
        <v>115</v>
      </c>
      <c r="E64" s="7" t="s">
        <v>113</v>
      </c>
      <c r="F64" s="7" t="s">
        <v>116</v>
      </c>
      <c r="G64" s="7" t="s">
        <v>113</v>
      </c>
      <c r="H64" s="22"/>
      <c r="I64" s="22"/>
      <c r="J64" s="22"/>
      <c r="K64" s="22"/>
      <c r="L64" s="24"/>
      <c r="M64" s="24"/>
      <c r="N64" s="24"/>
      <c r="O64" s="24"/>
      <c r="P64" s="33"/>
      <c r="Q64" s="34"/>
      <c r="R64" s="34"/>
      <c r="S64" s="34"/>
      <c r="T64" s="34"/>
      <c r="U64" s="34"/>
      <c r="V64" s="35"/>
      <c r="W64" s="22"/>
      <c r="X64" s="24"/>
      <c r="Y64" s="26"/>
    </row>
    <row r="65" spans="1:25" ht="12.75">
      <c r="A65" s="25">
        <v>26</v>
      </c>
      <c r="B65" s="25">
        <v>508</v>
      </c>
      <c r="C65" s="25" t="s">
        <v>65</v>
      </c>
      <c r="D65" s="7" t="s">
        <v>93</v>
      </c>
      <c r="E65" s="7" t="s">
        <v>94</v>
      </c>
      <c r="F65" s="7" t="s">
        <v>95</v>
      </c>
      <c r="G65" s="7" t="s">
        <v>96</v>
      </c>
      <c r="H65" s="21">
        <v>0.375</v>
      </c>
      <c r="I65" s="21">
        <v>0.78125</v>
      </c>
      <c r="J65" s="21"/>
      <c r="K65" s="21">
        <f>I65-H65+J65</f>
        <v>0.40625</v>
      </c>
      <c r="L65" s="23">
        <v>0</v>
      </c>
      <c r="M65" s="23"/>
      <c r="N65" s="23"/>
      <c r="O65" s="23">
        <f>L65+M65-N65</f>
        <v>0</v>
      </c>
      <c r="P65" s="30" t="s">
        <v>167</v>
      </c>
      <c r="Q65" s="31"/>
      <c r="R65" s="31"/>
      <c r="S65" s="31"/>
      <c r="T65" s="31"/>
      <c r="U65" s="31"/>
      <c r="V65" s="32"/>
      <c r="W65" s="21"/>
      <c r="X65" s="23">
        <f>O65+V65</f>
        <v>0</v>
      </c>
      <c r="Y65" s="25">
        <v>0</v>
      </c>
    </row>
    <row r="66" spans="1:25" ht="12.75">
      <c r="A66" s="26"/>
      <c r="B66" s="26"/>
      <c r="C66" s="26"/>
      <c r="D66" s="7" t="s">
        <v>97</v>
      </c>
      <c r="E66" s="7" t="s">
        <v>98</v>
      </c>
      <c r="F66" s="7"/>
      <c r="G66" s="7"/>
      <c r="H66" s="22"/>
      <c r="I66" s="22"/>
      <c r="J66" s="22"/>
      <c r="K66" s="22"/>
      <c r="L66" s="24"/>
      <c r="M66" s="24"/>
      <c r="N66" s="24"/>
      <c r="O66" s="24"/>
      <c r="P66" s="33"/>
      <c r="Q66" s="34"/>
      <c r="R66" s="34"/>
      <c r="S66" s="34"/>
      <c r="T66" s="34"/>
      <c r="U66" s="34"/>
      <c r="V66" s="35"/>
      <c r="W66" s="22"/>
      <c r="X66" s="24"/>
      <c r="Y66" s="26"/>
    </row>
    <row r="67" spans="1:25" ht="12.75">
      <c r="A67" s="25">
        <v>27</v>
      </c>
      <c r="B67" s="25">
        <v>507</v>
      </c>
      <c r="C67" s="25" t="s">
        <v>65</v>
      </c>
      <c r="D67" s="7" t="s">
        <v>87</v>
      </c>
      <c r="E67" s="7" t="s">
        <v>88</v>
      </c>
      <c r="F67" s="7" t="s">
        <v>89</v>
      </c>
      <c r="G67" s="7" t="s">
        <v>90</v>
      </c>
      <c r="H67" s="21">
        <v>0.375</v>
      </c>
      <c r="I67" s="21">
        <v>0.782638888888889</v>
      </c>
      <c r="J67" s="21"/>
      <c r="K67" s="21">
        <f>I67-H67+J67</f>
        <v>0.407638888888889</v>
      </c>
      <c r="L67" s="23">
        <v>0</v>
      </c>
      <c r="M67" s="23"/>
      <c r="N67" s="23"/>
      <c r="O67" s="23">
        <f>L67+M67-N67</f>
        <v>0</v>
      </c>
      <c r="P67" s="30" t="s">
        <v>167</v>
      </c>
      <c r="Q67" s="31"/>
      <c r="R67" s="31"/>
      <c r="S67" s="31"/>
      <c r="T67" s="31"/>
      <c r="U67" s="31"/>
      <c r="V67" s="32"/>
      <c r="W67" s="21"/>
      <c r="X67" s="23">
        <f>O67+V67</f>
        <v>0</v>
      </c>
      <c r="Y67" s="25">
        <v>0</v>
      </c>
    </row>
    <row r="68" spans="1:25" ht="12.75">
      <c r="A68" s="26"/>
      <c r="B68" s="26"/>
      <c r="C68" s="26"/>
      <c r="D68" s="7" t="s">
        <v>91</v>
      </c>
      <c r="E68" s="7" t="s">
        <v>90</v>
      </c>
      <c r="F68" s="7" t="s">
        <v>92</v>
      </c>
      <c r="G68" s="7" t="s">
        <v>90</v>
      </c>
      <c r="H68" s="22"/>
      <c r="I68" s="22"/>
      <c r="J68" s="22"/>
      <c r="K68" s="22"/>
      <c r="L68" s="24"/>
      <c r="M68" s="24"/>
      <c r="N68" s="24"/>
      <c r="O68" s="24"/>
      <c r="P68" s="33"/>
      <c r="Q68" s="34"/>
      <c r="R68" s="34"/>
      <c r="S68" s="34"/>
      <c r="T68" s="34"/>
      <c r="U68" s="34"/>
      <c r="V68" s="35"/>
      <c r="W68" s="22"/>
      <c r="X68" s="24"/>
      <c r="Y68" s="26"/>
    </row>
    <row r="69" spans="1:25" ht="12.75">
      <c r="A69" s="8">
        <v>28</v>
      </c>
      <c r="B69" s="8">
        <v>706</v>
      </c>
      <c r="C69" s="8" t="s">
        <v>65</v>
      </c>
      <c r="D69" s="7" t="s">
        <v>132</v>
      </c>
      <c r="E69" s="7" t="s">
        <v>125</v>
      </c>
      <c r="F69" s="7" t="s">
        <v>133</v>
      </c>
      <c r="G69" s="7" t="s">
        <v>125</v>
      </c>
      <c r="H69" s="9">
        <v>0.375</v>
      </c>
      <c r="I69" s="18" t="s">
        <v>165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0"/>
      <c r="Y69" s="8">
        <v>0</v>
      </c>
    </row>
    <row r="72" spans="2:28" ht="12.75">
      <c r="B72" s="13" t="s">
        <v>166</v>
      </c>
      <c r="C72" s="13"/>
      <c r="D72" s="13"/>
      <c r="E72" s="13"/>
      <c r="F72" s="13"/>
      <c r="G72" s="13"/>
      <c r="H72" s="11" t="s">
        <v>168</v>
      </c>
      <c r="I72" s="12"/>
      <c r="J72" s="12"/>
      <c r="K72" s="12"/>
      <c r="L72" s="12"/>
      <c r="M72" s="12"/>
      <c r="N72" s="12"/>
      <c r="O72" s="1"/>
      <c r="T72" s="1"/>
      <c r="U72" s="1"/>
      <c r="V72" s="1"/>
      <c r="W72" s="1"/>
      <c r="X72" s="1"/>
      <c r="Y72" s="1"/>
      <c r="Z72" s="1"/>
      <c r="AA72" s="1"/>
      <c r="AB72" s="1"/>
    </row>
  </sheetData>
  <mergeCells count="304">
    <mergeCell ref="W67:W68"/>
    <mergeCell ref="X67:X68"/>
    <mergeCell ref="N67:N68"/>
    <mergeCell ref="O67:O68"/>
    <mergeCell ref="Y67:Y68"/>
    <mergeCell ref="D5:T5"/>
    <mergeCell ref="P60:V61"/>
    <mergeCell ref="P62:V62"/>
    <mergeCell ref="P63:V64"/>
    <mergeCell ref="P65:V66"/>
    <mergeCell ref="P67:V68"/>
    <mergeCell ref="Q15:X15"/>
    <mergeCell ref="N63:N64"/>
    <mergeCell ref="O63:O64"/>
    <mergeCell ref="Y63:Y64"/>
    <mergeCell ref="N65:N66"/>
    <mergeCell ref="O65:O66"/>
    <mergeCell ref="W63:W64"/>
    <mergeCell ref="X63:X64"/>
    <mergeCell ref="W65:W66"/>
    <mergeCell ref="X65:X66"/>
    <mergeCell ref="Y65:Y66"/>
    <mergeCell ref="Y57:Y58"/>
    <mergeCell ref="N60:N61"/>
    <mergeCell ref="O60:O61"/>
    <mergeCell ref="U57:U58"/>
    <mergeCell ref="V57:V58"/>
    <mergeCell ref="W57:W58"/>
    <mergeCell ref="X57:X58"/>
    <mergeCell ref="W60:W61"/>
    <mergeCell ref="X60:X61"/>
    <mergeCell ref="Y60:Y61"/>
    <mergeCell ref="W54:W55"/>
    <mergeCell ref="X54:X55"/>
    <mergeCell ref="Y54:Y55"/>
    <mergeCell ref="N57:N58"/>
    <mergeCell ref="O57:O58"/>
    <mergeCell ref="P57:P58"/>
    <mergeCell ref="Q57:Q58"/>
    <mergeCell ref="R57:R58"/>
    <mergeCell ref="S57:S58"/>
    <mergeCell ref="T57:T58"/>
    <mergeCell ref="Y50:Y51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U50:U51"/>
    <mergeCell ref="V50:V51"/>
    <mergeCell ref="W50:W51"/>
    <mergeCell ref="X50:X51"/>
    <mergeCell ref="W48:W49"/>
    <mergeCell ref="X48:X49"/>
    <mergeCell ref="Y48:Y49"/>
    <mergeCell ref="N50:N51"/>
    <mergeCell ref="O50:O51"/>
    <mergeCell ref="P50:P51"/>
    <mergeCell ref="Q50:Q51"/>
    <mergeCell ref="R50:R51"/>
    <mergeCell ref="S50:S51"/>
    <mergeCell ref="T50:T51"/>
    <mergeCell ref="Y46:Y47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U46:U47"/>
    <mergeCell ref="V46:V47"/>
    <mergeCell ref="W46:W47"/>
    <mergeCell ref="X46:X47"/>
    <mergeCell ref="W43:W44"/>
    <mergeCell ref="X43:X44"/>
    <mergeCell ref="Y43:Y44"/>
    <mergeCell ref="N46:N47"/>
    <mergeCell ref="O46:O47"/>
    <mergeCell ref="P46:P47"/>
    <mergeCell ref="Q46:Q47"/>
    <mergeCell ref="R46:R47"/>
    <mergeCell ref="S46:S47"/>
    <mergeCell ref="T46:T47"/>
    <mergeCell ref="S43:S44"/>
    <mergeCell ref="T43:T44"/>
    <mergeCell ref="U43:U44"/>
    <mergeCell ref="V43:V44"/>
    <mergeCell ref="M67:M68"/>
    <mergeCell ref="N43:N44"/>
    <mergeCell ref="O43:O44"/>
    <mergeCell ref="Q21:X21"/>
    <mergeCell ref="M57:M58"/>
    <mergeCell ref="M60:M61"/>
    <mergeCell ref="M63:M64"/>
    <mergeCell ref="M65:M66"/>
    <mergeCell ref="M46:M47"/>
    <mergeCell ref="M48:M49"/>
    <mergeCell ref="M50:M51"/>
    <mergeCell ref="M54:M55"/>
    <mergeCell ref="L54:L55"/>
    <mergeCell ref="L50:L51"/>
    <mergeCell ref="L48:L49"/>
    <mergeCell ref="L46:L47"/>
    <mergeCell ref="L65:L66"/>
    <mergeCell ref="L63:L64"/>
    <mergeCell ref="L60:L61"/>
    <mergeCell ref="L57:L58"/>
    <mergeCell ref="I67:I68"/>
    <mergeCell ref="J67:J68"/>
    <mergeCell ref="K67:K68"/>
    <mergeCell ref="L67:L68"/>
    <mergeCell ref="I63:I64"/>
    <mergeCell ref="J63:J64"/>
    <mergeCell ref="H65:H66"/>
    <mergeCell ref="K63:K64"/>
    <mergeCell ref="I65:I66"/>
    <mergeCell ref="J65:J66"/>
    <mergeCell ref="K65:K66"/>
    <mergeCell ref="I57:I58"/>
    <mergeCell ref="J57:J58"/>
    <mergeCell ref="K57:K58"/>
    <mergeCell ref="H60:H61"/>
    <mergeCell ref="I60:I61"/>
    <mergeCell ref="J60:J61"/>
    <mergeCell ref="K60:K61"/>
    <mergeCell ref="I50:I51"/>
    <mergeCell ref="J50:J51"/>
    <mergeCell ref="K50:K51"/>
    <mergeCell ref="H54:H55"/>
    <mergeCell ref="I54:I55"/>
    <mergeCell ref="J54:J55"/>
    <mergeCell ref="K54:K55"/>
    <mergeCell ref="I46:I47"/>
    <mergeCell ref="J46:J47"/>
    <mergeCell ref="K46:K47"/>
    <mergeCell ref="H48:H49"/>
    <mergeCell ref="I48:I49"/>
    <mergeCell ref="J48:J49"/>
    <mergeCell ref="K48:K49"/>
    <mergeCell ref="Y40:Y41"/>
    <mergeCell ref="H43:H44"/>
    <mergeCell ref="I43:I44"/>
    <mergeCell ref="J43:J44"/>
    <mergeCell ref="K43:K44"/>
    <mergeCell ref="L43:L44"/>
    <mergeCell ref="M43:M44"/>
    <mergeCell ref="P43:P44"/>
    <mergeCell ref="Q43:Q44"/>
    <mergeCell ref="R43:R44"/>
    <mergeCell ref="U40:U41"/>
    <mergeCell ref="V40:V41"/>
    <mergeCell ref="W40:W41"/>
    <mergeCell ref="X40:X41"/>
    <mergeCell ref="Q40:Q41"/>
    <mergeCell ref="R40:R41"/>
    <mergeCell ref="S40:S41"/>
    <mergeCell ref="T40:T41"/>
    <mergeCell ref="M40:M41"/>
    <mergeCell ref="N40:N41"/>
    <mergeCell ref="O40:O41"/>
    <mergeCell ref="P40:P41"/>
    <mergeCell ref="Y35:Y36"/>
    <mergeCell ref="L40:L41"/>
    <mergeCell ref="H40:H41"/>
    <mergeCell ref="I40:I41"/>
    <mergeCell ref="J40:J41"/>
    <mergeCell ref="K40:K41"/>
    <mergeCell ref="H35:H36"/>
    <mergeCell ref="I35:I36"/>
    <mergeCell ref="J35:J36"/>
    <mergeCell ref="K35:K36"/>
    <mergeCell ref="U35:U36"/>
    <mergeCell ref="V35:V36"/>
    <mergeCell ref="W35:W36"/>
    <mergeCell ref="X35:X36"/>
    <mergeCell ref="Y33:Y34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3:U34"/>
    <mergeCell ref="V33:V34"/>
    <mergeCell ref="W33:W34"/>
    <mergeCell ref="X33:X34"/>
    <mergeCell ref="Q33:Q34"/>
    <mergeCell ref="R33:R34"/>
    <mergeCell ref="S33:S34"/>
    <mergeCell ref="T33:T34"/>
    <mergeCell ref="Y29:Y30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U29:U30"/>
    <mergeCell ref="V29:V30"/>
    <mergeCell ref="W29:W30"/>
    <mergeCell ref="X29:X30"/>
    <mergeCell ref="Q29:Q30"/>
    <mergeCell ref="R29:R30"/>
    <mergeCell ref="S29:S30"/>
    <mergeCell ref="T29:T30"/>
    <mergeCell ref="M29:M30"/>
    <mergeCell ref="N29:N30"/>
    <mergeCell ref="O29:O30"/>
    <mergeCell ref="P29:P30"/>
    <mergeCell ref="I29:I30"/>
    <mergeCell ref="J29:J30"/>
    <mergeCell ref="K29:K30"/>
    <mergeCell ref="L29:L30"/>
    <mergeCell ref="V27:V28"/>
    <mergeCell ref="W27:W28"/>
    <mergeCell ref="X27:X28"/>
    <mergeCell ref="Y27:Y28"/>
    <mergeCell ref="R27:R28"/>
    <mergeCell ref="S27:S28"/>
    <mergeCell ref="T27:T28"/>
    <mergeCell ref="U27:U28"/>
    <mergeCell ref="A67:A68"/>
    <mergeCell ref="B67:B68"/>
    <mergeCell ref="C67:C68"/>
    <mergeCell ref="H27:H28"/>
    <mergeCell ref="H29:H30"/>
    <mergeCell ref="H46:H47"/>
    <mergeCell ref="H50:H51"/>
    <mergeCell ref="H57:H58"/>
    <mergeCell ref="H63:H64"/>
    <mergeCell ref="H67:H68"/>
    <mergeCell ref="A63:A64"/>
    <mergeCell ref="B63:B64"/>
    <mergeCell ref="C63:C64"/>
    <mergeCell ref="A65:A66"/>
    <mergeCell ref="B65:B66"/>
    <mergeCell ref="C65:C66"/>
    <mergeCell ref="A57:A58"/>
    <mergeCell ref="B57:B58"/>
    <mergeCell ref="C57:C58"/>
    <mergeCell ref="A60:A61"/>
    <mergeCell ref="B60:B61"/>
    <mergeCell ref="C60:C61"/>
    <mergeCell ref="A50:A51"/>
    <mergeCell ref="B50:B51"/>
    <mergeCell ref="C50:C51"/>
    <mergeCell ref="A54:A55"/>
    <mergeCell ref="B54:B55"/>
    <mergeCell ref="C54:C55"/>
    <mergeCell ref="A46:A47"/>
    <mergeCell ref="B46:B47"/>
    <mergeCell ref="C46:C47"/>
    <mergeCell ref="A48:A49"/>
    <mergeCell ref="B48:B49"/>
    <mergeCell ref="C48:C49"/>
    <mergeCell ref="A40:A41"/>
    <mergeCell ref="B40:B41"/>
    <mergeCell ref="C40:C41"/>
    <mergeCell ref="A43:A44"/>
    <mergeCell ref="B43:B44"/>
    <mergeCell ref="C43:C44"/>
    <mergeCell ref="A33:A34"/>
    <mergeCell ref="B33:B34"/>
    <mergeCell ref="C33:C34"/>
    <mergeCell ref="A35:A36"/>
    <mergeCell ref="B35:B36"/>
    <mergeCell ref="C35:C36"/>
    <mergeCell ref="A27:A28"/>
    <mergeCell ref="B27:B28"/>
    <mergeCell ref="C27:C28"/>
    <mergeCell ref="A29:A30"/>
    <mergeCell ref="B29:B30"/>
    <mergeCell ref="C29:C30"/>
    <mergeCell ref="I69:X69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A10:Y10"/>
    <mergeCell ref="A16:Y16"/>
    <mergeCell ref="A22:Y22"/>
    <mergeCell ref="A26:Y26"/>
    <mergeCell ref="D1:T1"/>
    <mergeCell ref="D2:T2"/>
    <mergeCell ref="D3:T3"/>
    <mergeCell ref="D4:T4"/>
  </mergeCells>
  <printOptions/>
  <pageMargins left="0.19685039370078738" right="0.19685039370078738" top="0.4724409448818897" bottom="0.39370078740157477" header="0.5" footer="0.5"/>
  <pageSetup fitToHeight="1" fitToWidth="1"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Tata</cp:lastModifiedBy>
  <cp:lastPrinted>2013-10-06T15:38:58Z</cp:lastPrinted>
  <dcterms:created xsi:type="dcterms:W3CDTF">2013-10-06T12:48:26Z</dcterms:created>
  <dcterms:modified xsi:type="dcterms:W3CDTF">2013-10-06T15:39:55Z</dcterms:modified>
  <cp:category/>
  <cp:version/>
  <cp:contentType/>
  <cp:contentStatus/>
</cp:coreProperties>
</file>